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525" activeTab="0"/>
  </bookViews>
  <sheets>
    <sheet name="budget economico" sheetId="1" r:id="rId1"/>
    <sheet name="B.E._ministeriale" sheetId="2" r:id="rId2"/>
    <sheet name="Proventi" sheetId="3" r:id="rId3"/>
    <sheet name="Costi" sheetId="4" r:id="rId4"/>
    <sheet name="budget investimenti" sheetId="5" r:id="rId5"/>
    <sheet name="B.I._ministeriale" sheetId="6" r:id="rId6"/>
    <sheet name="Investimenti" sheetId="7" r:id="rId7"/>
  </sheets>
  <definedNames>
    <definedName name="_xlnm.Print_Titles" localSheetId="0">'budget economico'!$7:$7</definedName>
    <definedName name="_xlnm.Print_Titles" localSheetId="4">'budget investimenti'!$7:$7</definedName>
  </definedNames>
  <calcPr fullCalcOnLoad="1"/>
</workbook>
</file>

<file path=xl/sharedStrings.xml><?xml version="1.0" encoding="utf-8"?>
<sst xmlns="http://schemas.openxmlformats.org/spreadsheetml/2006/main" count="527" uniqueCount="459">
  <si>
    <t>Voce COAN</t>
  </si>
  <si>
    <t>Denominazione</t>
  </si>
  <si>
    <t>Livello</t>
  </si>
  <si>
    <t>Importi</t>
  </si>
  <si>
    <t>CA.03</t>
  </si>
  <si>
    <t>PROVENTI OPERATIVI</t>
  </si>
  <si>
    <t>CA.03.01</t>
  </si>
  <si>
    <t>PROVENTI PROPRI</t>
  </si>
  <si>
    <t>CA.03.01.01</t>
  </si>
  <si>
    <t>PROVENTI PER LA DIDATTICA</t>
  </si>
  <si>
    <t>CA.03.01.01.01</t>
  </si>
  <si>
    <t>TASSE E CONTRIBUTI PER L'ISCRIZIONE</t>
  </si>
  <si>
    <t>CA.03.01.01.02</t>
  </si>
  <si>
    <t>ALTRI RICAVI DA STUDENTI</t>
  </si>
  <si>
    <t>CA.03.01.02</t>
  </si>
  <si>
    <t>RICERCHE COMMISSIONATE E TRASFERIMENTO TECNOLOGICO</t>
  </si>
  <si>
    <t>CA.03.01.02.01</t>
  </si>
  <si>
    <t>RICERCHE E TRASFERIMENTO TECNOLOGICO IN CONTO/TERZI</t>
  </si>
  <si>
    <t>CA.03.01.03</t>
  </si>
  <si>
    <t>RICERCHE CON FINANZIAMENTI COMPETITIVI</t>
  </si>
  <si>
    <t>CA.03.01.03.01</t>
  </si>
  <si>
    <t>FINANZIAMENTI PER RICERCA DERIVANTI DA BANDI MIUR</t>
  </si>
  <si>
    <t>CA.03.01.03.02</t>
  </si>
  <si>
    <t>FINANZIAMENTI PER RICERCA DERIVANTI DA BANDI DI ISTITUZIONI PUBBLICHE NAZIONALI DIVERSE DAL MIUR</t>
  </si>
  <si>
    <t>CA.03.01.03.03</t>
  </si>
  <si>
    <t>FINANZIAMENTI COMPETITIVI EROGATI DA ENTI DI RICERCA</t>
  </si>
  <si>
    <t>CA.03.01.03.04</t>
  </si>
  <si>
    <t>FINANZIAMENTI COMPETITIVI EROGATI DA ORGANISMI INTERNAZIONALI</t>
  </si>
  <si>
    <t>CA.03.02</t>
  </si>
  <si>
    <t>CONTRIBUTI</t>
  </si>
  <si>
    <t>CA.03.02.01</t>
  </si>
  <si>
    <t>CONTRIBUTI MIUR E ALTRE AMMINISTRAZIONI CENTRALI</t>
  </si>
  <si>
    <t>CA.03.02.01.01</t>
  </si>
  <si>
    <t>CONTRIBUTI EROGATI DAL MIUR</t>
  </si>
  <si>
    <t>CA.03.02.01.02</t>
  </si>
  <si>
    <t>CONTRIBUTI EROGATI DA ORGANI DELLO STATO DIVERSI DAL MIUR</t>
  </si>
  <si>
    <t>CA.03.02.02</t>
  </si>
  <si>
    <t>CONTRIBUTI REGIONI E PROVINCE AUTONOME</t>
  </si>
  <si>
    <t>CA.03.02.02.01</t>
  </si>
  <si>
    <t>CA.03.02.03</t>
  </si>
  <si>
    <t>CONTRIBUTI ALTRE AMMINISTRAZIONI LOCALI</t>
  </si>
  <si>
    <t>CA.03.02.03.01</t>
  </si>
  <si>
    <t>CA.03.02.04</t>
  </si>
  <si>
    <t>CA.03.02.04.01</t>
  </si>
  <si>
    <t>CONTRIBUTI UNIONE EUROPEA</t>
  </si>
  <si>
    <t>CA.03.02.04.02</t>
  </si>
  <si>
    <t>CONTRIBUTI ORGANISMI INTERNAZIONALI DIVERSI DALL'UNIONE EUROPEA</t>
  </si>
  <si>
    <t>CA.03.02.05</t>
  </si>
  <si>
    <t>CONTRIBUTI DA UNIVERSITA'</t>
  </si>
  <si>
    <t>CA.03.02.05.01</t>
  </si>
  <si>
    <t>CA.03.02.06</t>
  </si>
  <si>
    <t>CONTRIBUTI DA ALTRI (PUBBLICI)</t>
  </si>
  <si>
    <t>CA.03.02.06.01</t>
  </si>
  <si>
    <t>CONTRIBUTI DA ALTRI</t>
  </si>
  <si>
    <t>CA.03.02.07</t>
  </si>
  <si>
    <t>CONTRIBUTI DA ALTRI (PRIVATI)</t>
  </si>
  <si>
    <t>CA.03.02.07.01</t>
  </si>
  <si>
    <t>CA.03.03</t>
  </si>
  <si>
    <t>PROVENTI PER ATTIVITA' ASSISTENZIALE</t>
  </si>
  <si>
    <t>CA.03.03.01</t>
  </si>
  <si>
    <t>CA.03.03.01.01</t>
  </si>
  <si>
    <t>CA.03.04</t>
  </si>
  <si>
    <t>PROVENTI PER GESTIONE DIRETTA INTERVENTI PER IL DIRITTO ALLO STUDIO</t>
  </si>
  <si>
    <t>CA.03.04.01</t>
  </si>
  <si>
    <t>CA.03.04.01.01</t>
  </si>
  <si>
    <t>CA.03.05</t>
  </si>
  <si>
    <t>ALTRI PROVENTI E RICAVI DIVERSI</t>
  </si>
  <si>
    <t>CA.03.05.01</t>
  </si>
  <si>
    <t>CA.03.05.01.01</t>
  </si>
  <si>
    <t>PROVENTI PER ATTIVITA' CONVENZIONATE CON ORGANISMI ED ENTI NAZIONALI ED ESTERI</t>
  </si>
  <si>
    <t>CA.03.05.01.02</t>
  </si>
  <si>
    <t>ALTRE VENDITE DI BENI E SERVIZI</t>
  </si>
  <si>
    <t>CA.03.05.01.03</t>
  </si>
  <si>
    <t>FITTI ATTIVI</t>
  </si>
  <si>
    <t>CA.03.05.01.04</t>
  </si>
  <si>
    <t>SCONTI E ABBUONI ATTIVI</t>
  </si>
  <si>
    <t>CA.03.05.01.05</t>
  </si>
  <si>
    <t>LASCITI, OBLAZIONI E DONAZIONI</t>
  </si>
  <si>
    <t>CA.03.05.01.06</t>
  </si>
  <si>
    <t>ENTRATE EVENTUALI NON CLASSIFICABILI IN ALTRE VOCI</t>
  </si>
  <si>
    <t>CA.03.05.01.07</t>
  </si>
  <si>
    <t>RIMBORSI E POSTE CORRETTIVE</t>
  </si>
  <si>
    <t>CA.03.05.01.08</t>
  </si>
  <si>
    <t>ALTRE POSTE CORRETTIVE E COMPENSATIVE</t>
  </si>
  <si>
    <t>CA.03.05.01.09</t>
  </si>
  <si>
    <t>TRASFERIMENTI INTERNI CORRENTI</t>
  </si>
  <si>
    <t>CA.03.05.01.10</t>
  </si>
  <si>
    <t>TRASFERIMENTI INTERNI PER INVESTIMENTI</t>
  </si>
  <si>
    <t>CA.03.05.01.11</t>
  </si>
  <si>
    <t>TRASFERIMENTI INTERNI SU ATTIVITA' CONTO TERZI</t>
  </si>
  <si>
    <t>CA.03.05.01.12</t>
  </si>
  <si>
    <t>TRASFERIMENTI INTERNI PER RECUPERI E RIMBORSI</t>
  </si>
  <si>
    <t>CA.03.05.01.13</t>
  </si>
  <si>
    <t>ALTRI TRASFERIMENTI INTERNI</t>
  </si>
  <si>
    <t>CA.03.06</t>
  </si>
  <si>
    <t>VARIAZIONI RIMANENZE</t>
  </si>
  <si>
    <t>CA.03.06.01</t>
  </si>
  <si>
    <t>CA.03.06.01.01</t>
  </si>
  <si>
    <t>RIMANENZE FINALI MATERIALE DI CONSUMO</t>
  </si>
  <si>
    <t>CA.03.06.01.02</t>
  </si>
  <si>
    <t>RIMANENZE FINALI PRODOTTI IN CORSO DI LAVORAZIONE</t>
  </si>
  <si>
    <t>CA.03.06.01.03</t>
  </si>
  <si>
    <t>RIMANENZE FINALI PRODOTTI FINITI</t>
  </si>
  <si>
    <t>CA.03.06.01.04</t>
  </si>
  <si>
    <t>RIMANENZE FINALI LAVORI IN CORSO SU ORDINAZIONE</t>
  </si>
  <si>
    <t>CA.03.06.01.05</t>
  </si>
  <si>
    <t>RIMANENZE FINALI MERCI</t>
  </si>
  <si>
    <t>CA.03.07</t>
  </si>
  <si>
    <t>INCREMENTO DELLE IMMOBILIZZAZIONI PER LAVORI INTERNI</t>
  </si>
  <si>
    <t>CA.03.07.01</t>
  </si>
  <si>
    <t>CA.03.07.01.01</t>
  </si>
  <si>
    <t>CA.03.07.01.02</t>
  </si>
  <si>
    <t>RETTIFICHE E RIVALUTAZIONI DI IMMOBILIZZAZIONI IMMATERIALI</t>
  </si>
  <si>
    <t>CA.03.07.01.03</t>
  </si>
  <si>
    <t>RETTIFICHE E RIVALUTAZIONI DI IMMOBILIZZAZIONI MATERIALI</t>
  </si>
  <si>
    <t>CA.03.09</t>
  </si>
  <si>
    <t>VARIAZIONE DELLE RIMANENZE DI MATERIALI</t>
  </si>
  <si>
    <t>CA.03.09.10</t>
  </si>
  <si>
    <t>CA.03.09.10.01</t>
  </si>
  <si>
    <t>CA.03.13</t>
  </si>
  <si>
    <t>PROVENTI FINANZIARI</t>
  </si>
  <si>
    <t>CA.03.13.01</t>
  </si>
  <si>
    <t>CA.03.13.01.01</t>
  </si>
  <si>
    <t>PROVENTI FINANZIARI DA TITOLI E PARTECIPAZIONI</t>
  </si>
  <si>
    <t>CA.03.13.02</t>
  </si>
  <si>
    <t>INTERESSI</t>
  </si>
  <si>
    <t>CA.03.13.02.01</t>
  </si>
  <si>
    <t>INTERESSI ATTIVI</t>
  </si>
  <si>
    <t>CA.03.13.03</t>
  </si>
  <si>
    <t>UTILI SU CAMBI</t>
  </si>
  <si>
    <t>CA.03.13.03.01</t>
  </si>
  <si>
    <t>CA.03.14</t>
  </si>
  <si>
    <t>RETTIFICHE DI VALORE DI ATTIVITA' FINANZIARIE</t>
  </si>
  <si>
    <t>CA.03.14.01</t>
  </si>
  <si>
    <t>CA.03.14.01.01</t>
  </si>
  <si>
    <t>RETTIFICHE E RIVALUTAZIONI DI ATTIVITA' FINANZIARIE</t>
  </si>
  <si>
    <t>CA.03.15</t>
  </si>
  <si>
    <t>PROVENTI STRAORDINARI</t>
  </si>
  <si>
    <t>CA.03.15.01</t>
  </si>
  <si>
    <t>CA.03.15.01.01</t>
  </si>
  <si>
    <t>CA.04</t>
  </si>
  <si>
    <t>COSTI OPERATIVI</t>
  </si>
  <si>
    <t>CA.04.06</t>
  </si>
  <si>
    <t>CA.04.06.01</t>
  </si>
  <si>
    <t>CA.04.06.01.01</t>
  </si>
  <si>
    <t>CA.04.06.01.02</t>
  </si>
  <si>
    <t>CA.04.06.01.03</t>
  </si>
  <si>
    <t>RIMANENZE INIZIALI PRODOTTI FINITI</t>
  </si>
  <si>
    <t>CA.04.06.01.04</t>
  </si>
  <si>
    <t>CA.04.06.01.05</t>
  </si>
  <si>
    <t>RIMANENZE INIZIALI MERCI</t>
  </si>
  <si>
    <t>CA.04.08</t>
  </si>
  <si>
    <t>COSTI DEL PERSONALE</t>
  </si>
  <si>
    <t>CA.04.08.01</t>
  </si>
  <si>
    <t>PERSONALE DEDICATO ALLA RICERCA E ALLA DIDATTICA</t>
  </si>
  <si>
    <t>CA.04.08.01.01</t>
  </si>
  <si>
    <t>DOCENTI - RICERCATORI</t>
  </si>
  <si>
    <t>CA.04.08.01.02</t>
  </si>
  <si>
    <t>COLLABORAZIONI SCIENTIFICHE</t>
  </si>
  <si>
    <t>CA.04.08.01.03</t>
  </si>
  <si>
    <t>DOCENTI A CONTRATTO</t>
  </si>
  <si>
    <t>CA.04.08.01.04</t>
  </si>
  <si>
    <t>ESPERTI LINGUISTICI</t>
  </si>
  <si>
    <t>CA.04.08.01.05</t>
  </si>
  <si>
    <t>ALTRO PERSONALE DEDICATO ALLA RICERCA ED ALLA DIDATTICA</t>
  </si>
  <si>
    <t>CA.04.08.01.06</t>
  </si>
  <si>
    <t>COMPENSI PER ATTIVITA' ASSISTENZIALE</t>
  </si>
  <si>
    <t>CA.04.08.01.07</t>
  </si>
  <si>
    <t>COMPENSI ATTIVITA' CONTO TERZI PERSONALE  DEDICATO ALLA RICERCA E ALLA DIDATTICA</t>
  </si>
  <si>
    <t>CA.04.08.02</t>
  </si>
  <si>
    <t>COSTI DEL PERSONALE DIRIGENTE E TECNICO-AMMINISTRATIVO</t>
  </si>
  <si>
    <t>CA.04.08.02.01</t>
  </si>
  <si>
    <t>COSTO DEI DIRIGENTI A TEMPO INDETERMINATO</t>
  </si>
  <si>
    <t>CA.04.08.02.02</t>
  </si>
  <si>
    <t>COSTO DEL DIRETTORE GENERALE E DEI DIRIGENTI A TEMPO DETERMINATO</t>
  </si>
  <si>
    <t>CA.04.08.02.03</t>
  </si>
  <si>
    <t>COSTO DEL PERSONALE TECNICO-AMMINISTRATIVO A TEMPO INDETERMINATO</t>
  </si>
  <si>
    <t>CA.04.08.02.04</t>
  </si>
  <si>
    <t>COSTO DEL PERSONALE TECNICO-AMMINISTRATIVO A TEMPO DETERMINATO</t>
  </si>
  <si>
    <t>CA.04.08.02.05</t>
  </si>
  <si>
    <t>COMPETENZE ACCESSORIE DEL PERSONALE DIRIGENTE E TECNICO-AMMINISTRATIVO</t>
  </si>
  <si>
    <t>CA.04.08.02.06</t>
  </si>
  <si>
    <t>ALTRI COSTI PER ATTIVITA' DEL PERSONALE DIRIGENTE E TECNICO-AMMINISTRATIVO</t>
  </si>
  <si>
    <t>CA.04.08.02.07</t>
  </si>
  <si>
    <t>COMPENSI ATTIVITA' CONTO TERZI PERSONALE TECNICO AMMINISTRATIVO</t>
  </si>
  <si>
    <t>CA.04.08.02.08</t>
  </si>
  <si>
    <t>COMPENSI A PERSONALE TECNICO-AMMINISTRATIVO CONVENZIONATO SSN (PER ATTIVITA' ASSISTENZIALE)</t>
  </si>
  <si>
    <t>CA.04.08.02.09</t>
  </si>
  <si>
    <t>CA.04.09</t>
  </si>
  <si>
    <t>COSTI DELLA GESTIONE CORRENTE</t>
  </si>
  <si>
    <t>CA.04.09.01</t>
  </si>
  <si>
    <t>COSTO PER SOSTEGNO AGLI STUDENTI</t>
  </si>
  <si>
    <t>CA.04.09.01.01</t>
  </si>
  <si>
    <t>BORSE DI STUDIO</t>
  </si>
  <si>
    <t>CA.04.09.01.02</t>
  </si>
  <si>
    <t>INTERVENTI A FAVORE DEGLI STUDENTI</t>
  </si>
  <si>
    <t>CA.04.09.01.03</t>
  </si>
  <si>
    <t>CONTRATTI DI SUPPORTO ALLA DIDATTICA</t>
  </si>
  <si>
    <t>CA.04.09.02</t>
  </si>
  <si>
    <t>COSTI PER IL DIRITTO ALLO STUDIO</t>
  </si>
  <si>
    <t>CA.04.09.02.01</t>
  </si>
  <si>
    <t>CA.04.09.03</t>
  </si>
  <si>
    <t>CA.04.09.03.01</t>
  </si>
  <si>
    <t>CA.04.09.04</t>
  </si>
  <si>
    <t>TRASFERIMENTI A PARTNER DI PROGETTI COORDINATI</t>
  </si>
  <si>
    <t>CA.04.09.04.01</t>
  </si>
  <si>
    <t>CA.04.09.05</t>
  </si>
  <si>
    <t>ACQUISTO MATERIALE DI CONSUMO PER LABORATORI</t>
  </si>
  <si>
    <t>CA.04.09.05.01</t>
  </si>
  <si>
    <t>CA.04.09.06</t>
  </si>
  <si>
    <t>VARIAZIONE RIMANENZE DI MATERIALE DI CONSUMO PER LABORATORI</t>
  </si>
  <si>
    <t>CA.04.09.06.01</t>
  </si>
  <si>
    <t>CA.04.09.06.02</t>
  </si>
  <si>
    <t>CA.04.09.07</t>
  </si>
  <si>
    <t>ACQUISTO DI LIBRI, PERIODICI, MATERIALE BIBLIOGRAFICO</t>
  </si>
  <si>
    <t>CA.04.09.07.01</t>
  </si>
  <si>
    <t>CA.04.09.08</t>
  </si>
  <si>
    <t>ACQUISTO DI SERVIZI E COLLABORAZIONI TECNICO-GESTIONALI</t>
  </si>
  <si>
    <t>CA.04.09.08.01</t>
  </si>
  <si>
    <t>ENERGIA ELETTRICA</t>
  </si>
  <si>
    <t>CA.04.09.08.02</t>
  </si>
  <si>
    <t>TELEFONIA E TRASMISSIONE DATI</t>
  </si>
  <si>
    <t>CA.04.09.08.03</t>
  </si>
  <si>
    <t>ACQUA, RISCALDAMENTO, GAS E ALTRE UTENZE</t>
  </si>
  <si>
    <t>CA.04.09.08.04</t>
  </si>
  <si>
    <t>SERVIZI AUSILIARI</t>
  </si>
  <si>
    <t>CA.04.09.08.05</t>
  </si>
  <si>
    <t>MANUTENZIONE RIPARAZIONE</t>
  </si>
  <si>
    <t>CA.04.09.08.06</t>
  </si>
  <si>
    <t>ALTRI SERVIZI</t>
  </si>
  <si>
    <t>CA.04.09.08.07</t>
  </si>
  <si>
    <t>CONSULENZE LEGALI TECNICHE AMMINISTRATIVE</t>
  </si>
  <si>
    <t>CA.04.09.08.08</t>
  </si>
  <si>
    <t>PRESTAZIONI DI LAVORO AUTONOMO</t>
  </si>
  <si>
    <t>CA.04.09.08.09</t>
  </si>
  <si>
    <t>ONERI PER PRESTAZIONI E SERVIZI DA TERZI</t>
  </si>
  <si>
    <t>CA.04.09.08.10</t>
  </si>
  <si>
    <t>COLLABORAZIONI COORDINATE E CONTINUATIVE</t>
  </si>
  <si>
    <t>CA.04.09.08.11</t>
  </si>
  <si>
    <t>LAVORO INTERINALE</t>
  </si>
  <si>
    <t>CA.04.09.09</t>
  </si>
  <si>
    <t>ACQUISTO ALTRI MATERIALI</t>
  </si>
  <si>
    <t>CA.04.09.09.01</t>
  </si>
  <si>
    <t>ACQUISTO MATERIALI</t>
  </si>
  <si>
    <t>CA.04.09.09.02</t>
  </si>
  <si>
    <t>ACQUISTO ATTREZZATURE SPESATA NELL'ANNO</t>
  </si>
  <si>
    <t>CA.04.09.09.03</t>
  </si>
  <si>
    <t>RETTIFICHE SU VENDITE DI BENI E SERVIZI</t>
  </si>
  <si>
    <t>CA.04.09.10</t>
  </si>
  <si>
    <t>CA.04.09.10.01</t>
  </si>
  <si>
    <t>CA.04.09.11</t>
  </si>
  <si>
    <t>COSTI PER GODIMENTO DI BENI DI TERZI</t>
  </si>
  <si>
    <t>CA.04.09.11.01</t>
  </si>
  <si>
    <t>NOLEGGIO BENI MOBILI E ATTREZZATURE</t>
  </si>
  <si>
    <t>CA.04.09.11.02</t>
  </si>
  <si>
    <t>FITTI PASSIVI</t>
  </si>
  <si>
    <t>CA.04.09.11.03</t>
  </si>
  <si>
    <t>LICENZE D'USO</t>
  </si>
  <si>
    <t>CA.04.09.12</t>
  </si>
  <si>
    <t>ALTRI COSTI</t>
  </si>
  <si>
    <t>CA.04.09.12.01</t>
  </si>
  <si>
    <t>ALTRI COSTI DEGLI ORGANI ISTITUZIONALI</t>
  </si>
  <si>
    <t>CA.04.09.12.02</t>
  </si>
  <si>
    <t>ALTRI COSTI DI ATENEO</t>
  </si>
  <si>
    <t>CA.04.10</t>
  </si>
  <si>
    <t>AMMORTAMENTI E SVALUTAZIONI</t>
  </si>
  <si>
    <t>CA.04.10.01</t>
  </si>
  <si>
    <t>QUOTE DI AMMORTAMENTO IMMOBILIZZAZIONI IMMATERIALI</t>
  </si>
  <si>
    <t>CA.04.10.01.01</t>
  </si>
  <si>
    <t>CA.04.10.02</t>
  </si>
  <si>
    <t>QUOTE DI AMMORTAMENTO IMMOBILIZZAZIONI MATERIALI</t>
  </si>
  <si>
    <t>CA.04.10.02.01</t>
  </si>
  <si>
    <t>CA.04.10.03</t>
  </si>
  <si>
    <t>SVALUTAZIONE IMMOBILIZZAZIONI</t>
  </si>
  <si>
    <t>CA.04.10.03.01</t>
  </si>
  <si>
    <t>CA.04.10.04</t>
  </si>
  <si>
    <t>SVALUTAZIONE DEI CREDITI COMPRESI NELL'ATTIVO CIRCOLANTE E NELLE DISPONIBILITA' LIQUIDE</t>
  </si>
  <si>
    <t>CA.04.10.04.01</t>
  </si>
  <si>
    <t>CA.04.11</t>
  </si>
  <si>
    <t>ACCANTONAMENTI PER RISCHI E ONERI</t>
  </si>
  <si>
    <t>CA.04.11.01</t>
  </si>
  <si>
    <t>CA.04.11.01.01</t>
  </si>
  <si>
    <t>QUOTE DI ACCANTONAMENTO AL FONDO SVALUTAZIONE CREDITI</t>
  </si>
  <si>
    <t>CA.04.11.01.03</t>
  </si>
  <si>
    <t>QUOTE DI ACCANTOMENTO AL FONDO PER CAUSE E CONTROVERSIE IN CORSO</t>
  </si>
  <si>
    <t>CA.04.11.01.04</t>
  </si>
  <si>
    <t>QUOTE DI ACCANTONAMENTO AI FONDI PER ALTRI RISCHI E ONERI</t>
  </si>
  <si>
    <t>CA.04.11.01.05</t>
  </si>
  <si>
    <t>QUOTE DI ESERCIZIO PER ALTRI ACCANTONAMENTI</t>
  </si>
  <si>
    <t>CA.04.11.01.06</t>
  </si>
  <si>
    <t>QUOTE DI ACCANTONAMENTO AL FONDO PER IL TRATTAMENTO DI FINE RAPPORTO DI LAVORO SUBORDINATO</t>
  </si>
  <si>
    <t>CA.04.12</t>
  </si>
  <si>
    <t>ONERI DIVERSI DI GESTIONE</t>
  </si>
  <si>
    <t>CA.04.12.01</t>
  </si>
  <si>
    <t>CA.04.12.01.01</t>
  </si>
  <si>
    <t>CA.04.12.01.03</t>
  </si>
  <si>
    <t>ALTRI TRIBUTI</t>
  </si>
  <si>
    <t>CA.04.13</t>
  </si>
  <si>
    <t>ONERI FINANZIARI</t>
  </si>
  <si>
    <t>CA.04.13.02</t>
  </si>
  <si>
    <t>INTERESSI ED ALTRI ONERI FINANZIARI</t>
  </si>
  <si>
    <t>CA.04.13.02.01</t>
  </si>
  <si>
    <t>CA.04.13.02.02</t>
  </si>
  <si>
    <t>INTERESSI PASSIVI</t>
  </si>
  <si>
    <t>CA.04.13.03</t>
  </si>
  <si>
    <t>PERDITE SU CAMBI</t>
  </si>
  <si>
    <t>CA.04.13.03.01</t>
  </si>
  <si>
    <t>CA.04.14</t>
  </si>
  <si>
    <t>CA.04.14.02</t>
  </si>
  <si>
    <t>SVALUTAZIONI DI IMMOBILIZZAZIONI FINANZIARIE</t>
  </si>
  <si>
    <t>CA.04.14.02.01</t>
  </si>
  <si>
    <t>SVALUTAZIONE TITOLI E PARTECIPAZIONI</t>
  </si>
  <si>
    <t>CA.04.15</t>
  </si>
  <si>
    <t>ONERI STRAORDINARI</t>
  </si>
  <si>
    <t>CA.04.15.02</t>
  </si>
  <si>
    <t>CA.04.15.02.01</t>
  </si>
  <si>
    <t>ONERI STRAORDINARI PER IL PERSONALE</t>
  </si>
  <si>
    <t>CA.04.15.02.02</t>
  </si>
  <si>
    <t>ONERI STRAORDINARI PER RIMBORSI AGLI STUDENTI</t>
  </si>
  <si>
    <t>CA.04.15.02.03</t>
  </si>
  <si>
    <t>ONERI STRAORDINARI PER RECUPERI E RIMBORSI</t>
  </si>
  <si>
    <t>CA.04.15.02.04</t>
  </si>
  <si>
    <t>ALTRI ONERI STRAORDINARI</t>
  </si>
  <si>
    <t>IMPOSTE RELATIVE A ESERCIZI PRECEDENTI</t>
  </si>
  <si>
    <t>CA.04.16</t>
  </si>
  <si>
    <t>IMPOSTE SUL REDDITO DELL'ESERCIZIO CORRENTI, DIFFERITE, ANTICIPATE</t>
  </si>
  <si>
    <t>CA.04.16.01</t>
  </si>
  <si>
    <t>CA.04.16.01.01</t>
  </si>
  <si>
    <t>IMPOSTE SUL REDDITO E SUL PATRIMONIO DELL'ESERCIZIO</t>
  </si>
  <si>
    <t>CA.01</t>
  </si>
  <si>
    <t>ATTIVO</t>
  </si>
  <si>
    <t>CA.01.10</t>
  </si>
  <si>
    <t>IMMOBILIZZAZIONI</t>
  </si>
  <si>
    <t>CA.01.10.01</t>
  </si>
  <si>
    <t>IMMOBILIZZAZIONI  IMMATERIALI</t>
  </si>
  <si>
    <t>CA.01.10.01.01</t>
  </si>
  <si>
    <t>COSTI DI IMPIANTO, DI AMPLIAMENTO E DI SVILUPPO</t>
  </si>
  <si>
    <t>CA.01.10.01.02</t>
  </si>
  <si>
    <t>DIRITTI DI BREVETTO E DIRITTI DI UTILIZZAZIONE DELLE OPERE DI INGEGNO</t>
  </si>
  <si>
    <t>CA.01.10.01.03</t>
  </si>
  <si>
    <t>CONCESSIONI, LICENZE, MARCHI E DIRITTI SIMILI</t>
  </si>
  <si>
    <t>CA.01.10.01.04</t>
  </si>
  <si>
    <t>IMMOBILIZZAZIONI IMMATERIALI IN CORSO E ACCONTI</t>
  </si>
  <si>
    <t>CA.01.10.01.05</t>
  </si>
  <si>
    <t>ALTRE IMMOBILIZZAZIONI IMMATERIALI</t>
  </si>
  <si>
    <t>CA.01.10.02</t>
  </si>
  <si>
    <t>IMMOBILIZZAZIONI MATERIALI</t>
  </si>
  <si>
    <t>CA.01.10.02.01</t>
  </si>
  <si>
    <t>TERRENI E FABBRICATI</t>
  </si>
  <si>
    <t>CA.01.10.02.02</t>
  </si>
  <si>
    <t>IMPIANTI E ATTREZZATURE</t>
  </si>
  <si>
    <t>CA.01.10.02.03</t>
  </si>
  <si>
    <t>ATTREZZATURE SCIENTIFICHE</t>
  </si>
  <si>
    <t>CA.01.10.02.04</t>
  </si>
  <si>
    <t>PATRIMONIO LIBRARIO, OPERE D'ARTE, D'ANTIQUARIATO E MUSEALI</t>
  </si>
  <si>
    <t>CA.01.10.02.05</t>
  </si>
  <si>
    <t>MOBILI E ARREDI</t>
  </si>
  <si>
    <t>CA.01.10.02.06</t>
  </si>
  <si>
    <t>IMMOBILIZZAZIONI IN CORSO E ACCONTI</t>
  </si>
  <si>
    <t>CA.01.10.02.07</t>
  </si>
  <si>
    <t>ALTRE IMMOBILIZZAZIONI MATERIALI</t>
  </si>
  <si>
    <t>CA.01.10.03</t>
  </si>
  <si>
    <t>IMMOBILIZZAZIONI FINANZIARIE</t>
  </si>
  <si>
    <t>CA.01.10.03.01</t>
  </si>
  <si>
    <t>TITOLI E PARTECIPAZIONI</t>
  </si>
  <si>
    <t>CA.02</t>
  </si>
  <si>
    <t>PASSIVO</t>
  </si>
  <si>
    <t>CA.02.20</t>
  </si>
  <si>
    <t>PATRIMONIO VINCOLATO</t>
  </si>
  <si>
    <t>CA.02.20.02</t>
  </si>
  <si>
    <t>CA.02.20.02.01</t>
  </si>
  <si>
    <t>FONDI VINCOLATI DESTINATI DA TERZI</t>
  </si>
  <si>
    <t>CA.02.20.02.02</t>
  </si>
  <si>
    <t>FONDI VINCOLATI PER DECISIONE DEGLI ORGANI ISTITUZIONALI</t>
  </si>
  <si>
    <t>CA.02.20.02.03</t>
  </si>
  <si>
    <t>RISERVE VINCOLATE (PER PROGETTI SPECIFICI, OBBLIGHI DI LEGGE O ALTRO)</t>
  </si>
  <si>
    <t>CA.02.23</t>
  </si>
  <si>
    <t>DEBITI</t>
  </si>
  <si>
    <t>CA.02.23.01</t>
  </si>
  <si>
    <t>CA.02.23.01.01</t>
  </si>
  <si>
    <t>MUTUI E DEBITI VERSO BANCHE</t>
  </si>
  <si>
    <t>UNIVERSITA' DEGLI STUDI DI PERUGIA</t>
  </si>
  <si>
    <t>BUDGET ECONOMICO</t>
  </si>
  <si>
    <t>BUDGET DEGLI INVESTIMENTI</t>
  </si>
  <si>
    <t>CA.03.05.02</t>
  </si>
  <si>
    <t>CA.03.05.02.01</t>
  </si>
  <si>
    <t>CA.03.16</t>
  </si>
  <si>
    <t>RISULTATO DI ESERCIZIO</t>
  </si>
  <si>
    <t>CA.03.16.01</t>
  </si>
  <si>
    <t>CA.03.16.01.01</t>
  </si>
  <si>
    <t>RIMANENZE INIZIALI MATERIALI DI CONSUMO</t>
  </si>
  <si>
    <t>RIMANENZE INIZIALI PRODOTTI IN CORSO DI LAVORAZIONE</t>
  </si>
  <si>
    <t>RIMANENZE INIZIALI LAVORI IN CORSO SU ORDINAZIONE</t>
  </si>
  <si>
    <t>TRASFERIMENTI</t>
  </si>
  <si>
    <t>CA.01.11</t>
  </si>
  <si>
    <t>F.DO DI RISERVA VINCOLATO AD INVESTIMENTI</t>
  </si>
  <si>
    <t>CA.01.11.01</t>
  </si>
  <si>
    <t>CA.01.11.01.01</t>
  </si>
  <si>
    <t>CA.02.20.02.04</t>
  </si>
  <si>
    <t>UTILIZZO DI RISERVE DI PATRIMONIO NETTO DERIVANTI DALLA CONTABILITA' FINANZIARIA</t>
  </si>
  <si>
    <t>CA.04.12.01.02</t>
  </si>
  <si>
    <t>CA.03.05.03</t>
  </si>
  <si>
    <t>CA.03.05.03.01</t>
  </si>
  <si>
    <t>CA.01.12</t>
  </si>
  <si>
    <t>CA.01.12.01</t>
  </si>
  <si>
    <t>CA.01.12.01.01</t>
  </si>
  <si>
    <t>TRASFERIMENTI INTERNI BUDGET INVESTIMENTI</t>
  </si>
  <si>
    <t>CA.02.26</t>
  </si>
  <si>
    <t>CA.02.26.01</t>
  </si>
  <si>
    <t>CA.02.26.01.01</t>
  </si>
  <si>
    <t>A) PROVENTI OPERATIVI</t>
  </si>
  <si>
    <t>I. PROVENTI PROPRI</t>
  </si>
  <si>
    <t>II. CONTRIBUTI</t>
  </si>
  <si>
    <t>III. PROVENTI PER ATTIVITA' ASSISTENZIALE</t>
  </si>
  <si>
    <t>IV. PROVENTI PER GESTIONE DIRETTA INTERVENTI PER IL DIRITTO ALLO STUDIO</t>
  </si>
  <si>
    <t>V. ALTRI PROVENTI E RICAVI DIVERSI</t>
  </si>
  <si>
    <t>VI. VARIAZIONE RIMANENZE</t>
  </si>
  <si>
    <t>VII. INCREMENTO DELLE IMMOBILIZZAZIONI PER LAVORI INTERNI</t>
  </si>
  <si>
    <t>TOTALE PROVENTI (A)</t>
  </si>
  <si>
    <t>B) COSTI OPERATIVI</t>
  </si>
  <si>
    <t>VIII. COSTI DEL PERSONALE</t>
  </si>
  <si>
    <t>IX. COSTI DELLA GESTIONE CORRENTE</t>
  </si>
  <si>
    <t>X. AMMORTAMENTI E SVALUTAZIONI</t>
  </si>
  <si>
    <t>XI. ACCANTONAMENTI PER RISCHI E ONERI</t>
  </si>
  <si>
    <t>XII. ONERI DIVERSI DI GESTIONE</t>
  </si>
  <si>
    <t>TOTALE COSTI (B)</t>
  </si>
  <si>
    <t>DIFFERENZA TRA PROVENTI E COSTI OPERATIVI (A - B)</t>
  </si>
  <si>
    <t>C) PROVENTI E ONERI FINANZIARI</t>
  </si>
  <si>
    <t>D) RETTIFICHE DI VALORE DI ATTIVITA' FINANZIARIE</t>
  </si>
  <si>
    <t>E) PROVENTI E ONERI STRAORDINARI</t>
  </si>
  <si>
    <t>F) IMPOSTE SUL REDDITO DELL'ESERCIZIO CORRENTI, DIFFERITE, ANTICIPATE</t>
  </si>
  <si>
    <t>RISULTATO ECONOMICO PRESUNTO</t>
  </si>
  <si>
    <t>UTILIZZO DI RISERVE DI PATRIMONIO NETTO DERIVANTI DALLA CONTABILITA' ECONOMICO PATRIMONIALE</t>
  </si>
  <si>
    <t>RISULTATO A PAREGGIO</t>
  </si>
  <si>
    <t xml:space="preserve">A) INVESTIMENTI/IMPIEGHI        </t>
  </si>
  <si>
    <t>B) FONTI DI FINANZIAMENTO</t>
  </si>
  <si>
    <t>Voci</t>
  </si>
  <si>
    <t>Importo</t>
  </si>
  <si>
    <t>I) IMMOBILIZZAZIONI IMMATERIALI</t>
  </si>
  <si>
    <t>II) IMMOBILIZZAZIONI MATERIALI</t>
  </si>
  <si>
    <t>TOTALE GENERALE</t>
  </si>
  <si>
    <t>RICLASSIFICATO SECONDO IL D.I. 925/2015</t>
  </si>
  <si>
    <t>(Art. 29 D. Lgs. 33/2013)</t>
  </si>
  <si>
    <t>COSTI PER L'ATTIVITA' EDITORIALE</t>
  </si>
  <si>
    <t>VERSAMENTI ALLO STATO PER RIDUZIONI DI SPESA</t>
  </si>
  <si>
    <t>CA.04.15.02.05</t>
  </si>
  <si>
    <t>BILANCIO UNICO DI ATENEO DI PREVISIONE ANNUALE AUTORIZZATORIO DELL'ESERCIZIO 2024</t>
  </si>
  <si>
    <t>BUDGET ECONOMICO AUTORIZZATORIO ESERCIZIO 2024</t>
  </si>
  <si>
    <t>ANNO 2024</t>
  </si>
  <si>
    <t>BUDGET DEGLI INVESTIMENTI AUTORIZZATORIO ESERCIZIO 2024</t>
  </si>
  <si>
    <t>Importo investimento ANNO 2024</t>
  </si>
  <si>
    <t>I) CONTRIBUTI DA TERZI FINALIZZATI (IN CONTO CAPITALE E/O CONTO IMPIANTI)  ANNO 2024</t>
  </si>
  <si>
    <t>II) RISORSE DA INDEBITAMENTO ANNO 2024</t>
  </si>
  <si>
    <t>III) RISORSE PROPRIE ANNO 2024</t>
  </si>
  <si>
    <t>III - IMMOBILIZZAZIONI FINANZIARIE</t>
  </si>
  <si>
    <t>CONTRIBUTI UNIONE EUROPEA E DAL RESTO DEL MONDO</t>
  </si>
  <si>
    <t xml:space="preserve">RICAVI PER STERILIZZAZIONE AMMORTAMENTI BENI ACQUISITI IN REGIME DI CONTABILITA' FINANZIARIA </t>
  </si>
  <si>
    <t>COMPENSO A PERSONALE TECNICO AMMINISTRATIVO AI SENSI DEL CODICE DEI CONTRATTI</t>
  </si>
  <si>
    <t xml:space="preserve">
PROVENTI DA ALIENAZIONE IMMOBILIZZAZIONI MATERIALI, IMMATERIALI E FINANZIARIE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</si>
</sst>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 tint="-0.24993999302387238"/>
      </left>
      <right style="thick">
        <color theme="0" tint="-0.24993999302387238"/>
      </right>
      <top style="thick">
        <color theme="0" tint="-0.24993999302387238"/>
      </top>
      <bottom style="thick">
        <color theme="0" tint="-0.24993999302387238"/>
      </bottom>
    </border>
    <border>
      <left style="thick">
        <color theme="0" tint="-0.3499799966812134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4" fontId="38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wrapText="1"/>
    </xf>
    <xf numFmtId="4" fontId="38" fillId="0" borderId="1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47" applyFont="1" applyFill="1" applyBorder="1" applyAlignment="1">
      <alignment horizontal="center" wrapText="1" readingOrder="1"/>
      <protection/>
    </xf>
    <xf numFmtId="0" fontId="0" fillId="0" borderId="0" xfId="0" applyFill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 wrapText="1"/>
    </xf>
    <xf numFmtId="4" fontId="38" fillId="0" borderId="11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/>
    </xf>
    <xf numFmtId="0" fontId="38" fillId="0" borderId="11" xfId="0" applyFont="1" applyFill="1" applyBorder="1" applyAlignment="1">
      <alignment wrapText="1"/>
    </xf>
    <xf numFmtId="4" fontId="38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" fontId="38" fillId="0" borderId="14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4" fontId="38" fillId="0" borderId="17" xfId="0" applyNumberFormat="1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4" fontId="38" fillId="0" borderId="19" xfId="0" applyNumberFormat="1" applyFont="1" applyFill="1" applyBorder="1" applyAlignment="1">
      <alignment/>
    </xf>
    <xf numFmtId="0" fontId="38" fillId="0" borderId="20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4" fontId="0" fillId="0" borderId="25" xfId="0" applyNumberFormat="1" applyFill="1" applyBorder="1" applyAlignment="1">
      <alignment/>
    </xf>
    <xf numFmtId="0" fontId="38" fillId="0" borderId="26" xfId="0" applyFont="1" applyFill="1" applyBorder="1" applyAlignment="1">
      <alignment/>
    </xf>
    <xf numFmtId="4" fontId="38" fillId="0" borderId="26" xfId="0" applyNumberFormat="1" applyFont="1" applyFill="1" applyBorder="1" applyAlignment="1">
      <alignment/>
    </xf>
    <xf numFmtId="4" fontId="0" fillId="0" borderId="26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3" xfId="0" applyFill="1" applyBorder="1" applyAlignment="1">
      <alignment/>
    </xf>
    <xf numFmtId="4" fontId="0" fillId="0" borderId="23" xfId="0" applyNumberFormat="1" applyFill="1" applyBorder="1" applyAlignment="1">
      <alignment/>
    </xf>
    <xf numFmtId="0" fontId="38" fillId="0" borderId="24" xfId="0" applyFont="1" applyFill="1" applyBorder="1" applyAlignment="1">
      <alignment vertical="center"/>
    </xf>
    <xf numFmtId="4" fontId="38" fillId="0" borderId="24" xfId="0" applyNumberFormat="1" applyFont="1" applyFill="1" applyBorder="1" applyAlignment="1">
      <alignment vertical="center"/>
    </xf>
    <xf numFmtId="0" fontId="3" fillId="0" borderId="0" xfId="47" applyFont="1" applyFill="1" applyBorder="1" applyAlignment="1">
      <alignment horizontal="center" wrapText="1" readingOrder="1"/>
      <protection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center" wrapText="1"/>
    </xf>
    <xf numFmtId="0" fontId="4" fillId="0" borderId="0" xfId="47" applyFont="1" applyFill="1" applyBorder="1" applyAlignment="1">
      <alignment horizontal="center" wrapText="1" readingOrder="1"/>
      <protection/>
    </xf>
    <xf numFmtId="0" fontId="38" fillId="0" borderId="25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BUDGET ECONOMICO 2024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PROVENTI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18625"/>
          <c:w val="0.69425"/>
          <c:h val="0.74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('budget economico'!$B$9,'budget economico'!$B$20,'budget economico'!$B$43,'budget economico'!$B$77)</c:f>
              <c:strCache>
                <c:ptCount val="4"/>
                <c:pt idx="0">
                  <c:v>PROVENTI PROPRI</c:v>
                </c:pt>
                <c:pt idx="1">
                  <c:v>CONTRIBUTI</c:v>
                </c:pt>
                <c:pt idx="2">
                  <c:v>ALTRI PROVENTI E RICAVI DIVERSI</c:v>
                </c:pt>
                <c:pt idx="3">
                  <c:v>PROVENTI FINANZIARI</c:v>
                </c:pt>
              </c:strCache>
            </c:strRef>
          </c:cat>
          <c:val>
            <c:numRef>
              <c:f>('budget economico'!$D$9,'budget economico'!$D$20,'budget economico'!$D$43,'budget economico'!$D$77)</c:f>
              <c:numCache>
                <c:ptCount val="4"/>
                <c:pt idx="0">
                  <c:v>29617641</c:v>
                </c:pt>
                <c:pt idx="1">
                  <c:v>164582500.93</c:v>
                </c:pt>
                <c:pt idx="2">
                  <c:v>19177593.330000002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3"/>
          <c:y val="0.13775"/>
          <c:w val="0.6312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BUDGET ECONOMICO 2024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COSTI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325"/>
          <c:y val="0.18625"/>
          <c:w val="0.58375"/>
          <c:h val="0.74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4B1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55A1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('budget economico'!$B$101,'budget economico'!$B$120,'budget economico'!$B$163,'budget economico'!$B$179,'budget economico'!$B$184,'budget economico'!$B$193,'budget economico'!$B$200)</c:f>
              <c:strCache>
                <c:ptCount val="7"/>
                <c:pt idx="0">
                  <c:v>COSTI DEL PERSONALE</c:v>
                </c:pt>
                <c:pt idx="1">
                  <c:v>COSTI DELLA GESTIONE CORRENTE</c:v>
                </c:pt>
                <c:pt idx="2">
                  <c:v>AMMORTAMENTI E SVALUTAZIONI</c:v>
                </c:pt>
                <c:pt idx="3">
                  <c:v>ONERI DIVERSI DI GESTIONE</c:v>
                </c:pt>
                <c:pt idx="4">
                  <c:v>ONERI FINANZIARI</c:v>
                </c:pt>
                <c:pt idx="5">
                  <c:v>ONERI STRAORDINARI</c:v>
                </c:pt>
                <c:pt idx="6">
                  <c:v>IMPOSTE SUL REDDITO DELL'ESERCIZIO CORRENTI, DIFFERITE, ANTICIPATE</c:v>
                </c:pt>
              </c:strCache>
            </c:strRef>
          </c:cat>
          <c:val>
            <c:numRef>
              <c:f>('budget economico'!$D$93,'budget economico'!$D$120,'budget economico'!$D$163,'budget economico'!$D$179,'budget economico'!$D$184,'budget economico'!$D$193,'budget economico'!$D$200)</c:f>
              <c:numCache>
                <c:ptCount val="7"/>
                <c:pt idx="0">
                  <c:v>213221235.26000002</c:v>
                </c:pt>
                <c:pt idx="1">
                  <c:v>62520546.339999996</c:v>
                </c:pt>
                <c:pt idx="2">
                  <c:v>6427947.28</c:v>
                </c:pt>
                <c:pt idx="3">
                  <c:v>6887418.2299999995</c:v>
                </c:pt>
                <c:pt idx="4">
                  <c:v>300</c:v>
                </c:pt>
                <c:pt idx="5">
                  <c:v>5161430.34</c:v>
                </c:pt>
                <c:pt idx="6">
                  <c:v>280000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"/>
          <c:y val="0.26575"/>
          <c:w val="0.29925"/>
          <c:h val="0.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BUDGET DEGLI INVESTIMENTI 2024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INVESTIMENTI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25"/>
          <c:y val="0.18625"/>
          <c:w val="0.63975"/>
          <c:h val="0.74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('budget investimenti'!$B$10,'budget investimenti'!$B$16,'budget investimenti'!$B$26)</c:f>
              <c:strCache>
                <c:ptCount val="3"/>
                <c:pt idx="0">
                  <c:v>IMMOBILIZZAZIONI  IMMATERIALI</c:v>
                </c:pt>
                <c:pt idx="1">
                  <c:v>IMMOBILIZZAZIONI MATERIALI</c:v>
                </c:pt>
                <c:pt idx="2">
                  <c:v>F.DO DI RISERVA VINCOLATO AD INVESTIMENTI</c:v>
                </c:pt>
              </c:strCache>
            </c:strRef>
          </c:cat>
          <c:val>
            <c:numRef>
              <c:f>('budget investimenti'!$D$10,'budget investimenti'!$D$16,'budget investimenti'!$D$26)</c:f>
              <c:numCache>
                <c:ptCount val="3"/>
                <c:pt idx="0">
                  <c:v>157100</c:v>
                </c:pt>
                <c:pt idx="1">
                  <c:v>4947080</c:v>
                </c:pt>
                <c:pt idx="2">
                  <c:v>15934.5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"/>
          <c:y val="0.269"/>
          <c:w val="0.29925"/>
          <c:h val="0.3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66675</xdr:rowOff>
    </xdr:from>
    <xdr:to>
      <xdr:col>1</xdr:col>
      <xdr:colOff>28575</xdr:colOff>
      <xdr:row>2</xdr:row>
      <xdr:rowOff>714375</xdr:rowOff>
    </xdr:to>
    <xdr:pic>
      <xdr:nvPicPr>
        <xdr:cNvPr id="1" name="Immagine 2" descr="FirmaDaApporreInCalceAlleEmail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7175"/>
          <a:ext cx="1019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95250</xdr:rowOff>
    </xdr:from>
    <xdr:to>
      <xdr:col>2</xdr:col>
      <xdr:colOff>790575</xdr:colOff>
      <xdr:row>5</xdr:row>
      <xdr:rowOff>38100</xdr:rowOff>
    </xdr:to>
    <xdr:pic>
      <xdr:nvPicPr>
        <xdr:cNvPr id="1" name="Immagine 2" descr="FirmaDaApporreInCalceAlleEmail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0"/>
          <a:ext cx="1019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161925</xdr:rowOff>
    </xdr:from>
    <xdr:to>
      <xdr:col>15</xdr:col>
      <xdr:colOff>571500</xdr:colOff>
      <xdr:row>32</xdr:row>
      <xdr:rowOff>28575</xdr:rowOff>
    </xdr:to>
    <xdr:graphicFrame>
      <xdr:nvGraphicFramePr>
        <xdr:cNvPr id="1" name="Grafico 1"/>
        <xdr:cNvGraphicFramePr/>
      </xdr:nvGraphicFramePr>
      <xdr:xfrm>
        <a:off x="47625" y="161925"/>
        <a:ext cx="96678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15</xdr:col>
      <xdr:colOff>523875</xdr:colOff>
      <xdr:row>31</xdr:row>
      <xdr:rowOff>114300</xdr:rowOff>
    </xdr:to>
    <xdr:graphicFrame>
      <xdr:nvGraphicFramePr>
        <xdr:cNvPr id="1" name="Grafico 1"/>
        <xdr:cNvGraphicFramePr/>
      </xdr:nvGraphicFramePr>
      <xdr:xfrm>
        <a:off x="0" y="57150"/>
        <a:ext cx="96678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152400</xdr:rowOff>
    </xdr:from>
    <xdr:to>
      <xdr:col>0</xdr:col>
      <xdr:colOff>1095375</xdr:colOff>
      <xdr:row>3</xdr:row>
      <xdr:rowOff>47625</xdr:rowOff>
    </xdr:to>
    <xdr:pic>
      <xdr:nvPicPr>
        <xdr:cNvPr id="1" name="Immagine 3" descr="FirmaDaApporreInCalceAlleEmail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1019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9525</xdr:rowOff>
    </xdr:from>
    <xdr:to>
      <xdr:col>1</xdr:col>
      <xdr:colOff>1066800</xdr:colOff>
      <xdr:row>4</xdr:row>
      <xdr:rowOff>247650</xdr:rowOff>
    </xdr:to>
    <xdr:pic>
      <xdr:nvPicPr>
        <xdr:cNvPr id="1" name="Immagine 2" descr="FirmaDaApporreInCalceAlleEmail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750"/>
          <a:ext cx="1019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15</xdr:col>
      <xdr:colOff>523875</xdr:colOff>
      <xdr:row>31</xdr:row>
      <xdr:rowOff>66675</xdr:rowOff>
    </xdr:to>
    <xdr:graphicFrame>
      <xdr:nvGraphicFramePr>
        <xdr:cNvPr id="1" name="Grafico 1"/>
        <xdr:cNvGraphicFramePr/>
      </xdr:nvGraphicFramePr>
      <xdr:xfrm>
        <a:off x="0" y="9525"/>
        <a:ext cx="96678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2"/>
  <sheetViews>
    <sheetView tabSelected="1" zoomScalePageLayoutView="0" workbookViewId="0" topLeftCell="A1">
      <selection activeCell="A79" sqref="A75:IV79"/>
    </sheetView>
  </sheetViews>
  <sheetFormatPr defaultColWidth="9.140625" defaultRowHeight="15"/>
  <cols>
    <col min="1" max="1" width="15.7109375" style="1" bestFit="1" customWidth="1"/>
    <col min="2" max="2" width="68.00390625" style="1" customWidth="1"/>
    <col min="3" max="3" width="6.8515625" style="1" bestFit="1" customWidth="1"/>
    <col min="4" max="4" width="15.140625" style="1" bestFit="1" customWidth="1"/>
    <col min="5" max="16384" width="9.140625" style="1" customWidth="1"/>
  </cols>
  <sheetData>
    <row r="1" spans="2:4" ht="15" customHeight="1">
      <c r="B1" s="2"/>
      <c r="C1" s="3"/>
      <c r="D1" s="4"/>
    </row>
    <row r="2" spans="1:4" ht="20.25" customHeight="1">
      <c r="A2" s="59"/>
      <c r="B2" s="58" t="s">
        <v>381</v>
      </c>
      <c r="C2" s="58"/>
      <c r="D2" s="58"/>
    </row>
    <row r="3" spans="1:4" ht="60.75" customHeight="1">
      <c r="A3" s="59"/>
      <c r="B3" s="58" t="s">
        <v>446</v>
      </c>
      <c r="C3" s="58"/>
      <c r="D3" s="58"/>
    </row>
    <row r="4" spans="2:4" ht="20.25">
      <c r="B4" s="58" t="s">
        <v>382</v>
      </c>
      <c r="C4" s="58"/>
      <c r="D4" s="58"/>
    </row>
    <row r="5" spans="2:4" ht="15.75">
      <c r="B5" s="60" t="s">
        <v>442</v>
      </c>
      <c r="C5" s="60"/>
      <c r="D5" s="60"/>
    </row>
    <row r="6" spans="2:4" ht="15.75" thickBot="1">
      <c r="B6" s="2"/>
      <c r="C6" s="3"/>
      <c r="D6" s="4"/>
    </row>
    <row r="7" spans="1:4" s="3" customFormat="1" ht="16.5" thickBot="1" thickTop="1">
      <c r="A7" s="5" t="s">
        <v>0</v>
      </c>
      <c r="B7" s="6" t="s">
        <v>1</v>
      </c>
      <c r="C7" s="5" t="s">
        <v>2</v>
      </c>
      <c r="D7" s="7" t="s">
        <v>3</v>
      </c>
    </row>
    <row r="8" spans="1:4" s="11" customFormat="1" ht="16.5" thickBot="1" thickTop="1">
      <c r="A8" s="8" t="s">
        <v>4</v>
      </c>
      <c r="B8" s="9" t="s">
        <v>5</v>
      </c>
      <c r="C8" s="5">
        <v>1</v>
      </c>
      <c r="D8" s="10">
        <f>SUBTOTAL(9,D9:D92)</f>
        <v>213377735.26000002</v>
      </c>
    </row>
    <row r="9" spans="1:4" s="11" customFormat="1" ht="16.5" thickBot="1" thickTop="1">
      <c r="A9" s="8" t="s">
        <v>6</v>
      </c>
      <c r="B9" s="9" t="s">
        <v>7</v>
      </c>
      <c r="C9" s="5">
        <v>2</v>
      </c>
      <c r="D9" s="10">
        <f>SUBTOTAL(9,D10:D19)</f>
        <v>29617641</v>
      </c>
    </row>
    <row r="10" spans="1:4" s="11" customFormat="1" ht="16.5" thickBot="1" thickTop="1">
      <c r="A10" s="8" t="s">
        <v>8</v>
      </c>
      <c r="B10" s="9" t="s">
        <v>9</v>
      </c>
      <c r="C10" s="5">
        <v>3</v>
      </c>
      <c r="D10" s="10">
        <f>SUBTOTAL(9,D11:D12)</f>
        <v>26857641</v>
      </c>
    </row>
    <row r="11" spans="1:4" s="16" customFormat="1" ht="16.5" thickBot="1" thickTop="1">
      <c r="A11" s="12" t="s">
        <v>10</v>
      </c>
      <c r="B11" s="13" t="s">
        <v>11</v>
      </c>
      <c r="C11" s="14">
        <v>4</v>
      </c>
      <c r="D11" s="15">
        <v>25654211</v>
      </c>
    </row>
    <row r="12" spans="1:4" s="16" customFormat="1" ht="16.5" thickBot="1" thickTop="1">
      <c r="A12" s="12" t="s">
        <v>12</v>
      </c>
      <c r="B12" s="13" t="s">
        <v>13</v>
      </c>
      <c r="C12" s="14">
        <v>4</v>
      </c>
      <c r="D12" s="15">
        <v>1203430</v>
      </c>
    </row>
    <row r="13" spans="1:4" s="11" customFormat="1" ht="16.5" thickBot="1" thickTop="1">
      <c r="A13" s="8" t="s">
        <v>14</v>
      </c>
      <c r="B13" s="9" t="s">
        <v>15</v>
      </c>
      <c r="C13" s="5">
        <v>3</v>
      </c>
      <c r="D13" s="10">
        <f>SUBTOTAL(9,D14)</f>
        <v>2760000</v>
      </c>
    </row>
    <row r="14" spans="1:4" s="16" customFormat="1" ht="16.5" thickBot="1" thickTop="1">
      <c r="A14" s="12" t="s">
        <v>16</v>
      </c>
      <c r="B14" s="13" t="s">
        <v>17</v>
      </c>
      <c r="C14" s="14">
        <v>4</v>
      </c>
      <c r="D14" s="15">
        <v>2760000</v>
      </c>
    </row>
    <row r="15" spans="1:4" s="11" customFormat="1" ht="16.5" thickBot="1" thickTop="1">
      <c r="A15" s="8" t="s">
        <v>18</v>
      </c>
      <c r="B15" s="9" t="s">
        <v>19</v>
      </c>
      <c r="C15" s="5">
        <v>3</v>
      </c>
      <c r="D15" s="10">
        <f>SUBTOTAL(9,D16:D19)</f>
        <v>0</v>
      </c>
    </row>
    <row r="16" spans="1:4" s="16" customFormat="1" ht="16.5" thickBot="1" thickTop="1">
      <c r="A16" s="12" t="s">
        <v>20</v>
      </c>
      <c r="B16" s="13" t="s">
        <v>21</v>
      </c>
      <c r="C16" s="14">
        <v>4</v>
      </c>
      <c r="D16" s="15">
        <v>0</v>
      </c>
    </row>
    <row r="17" spans="1:4" s="16" customFormat="1" ht="31.5" thickBot="1" thickTop="1">
      <c r="A17" s="12" t="s">
        <v>22</v>
      </c>
      <c r="B17" s="13" t="s">
        <v>23</v>
      </c>
      <c r="C17" s="14">
        <v>4</v>
      </c>
      <c r="D17" s="15">
        <v>0</v>
      </c>
    </row>
    <row r="18" spans="1:4" s="16" customFormat="1" ht="16.5" thickBot="1" thickTop="1">
      <c r="A18" s="12" t="s">
        <v>24</v>
      </c>
      <c r="B18" s="13" t="s">
        <v>25</v>
      </c>
      <c r="C18" s="14">
        <v>4</v>
      </c>
      <c r="D18" s="15">
        <v>0</v>
      </c>
    </row>
    <row r="19" spans="1:4" s="16" customFormat="1" ht="16.5" thickBot="1" thickTop="1">
      <c r="A19" s="12" t="s">
        <v>26</v>
      </c>
      <c r="B19" s="13" t="s">
        <v>27</v>
      </c>
      <c r="C19" s="14">
        <v>4</v>
      </c>
      <c r="D19" s="15">
        <v>0</v>
      </c>
    </row>
    <row r="20" spans="1:4" s="11" customFormat="1" ht="16.5" thickBot="1" thickTop="1">
      <c r="A20" s="8" t="s">
        <v>28</v>
      </c>
      <c r="B20" s="9" t="s">
        <v>29</v>
      </c>
      <c r="C20" s="5">
        <v>2</v>
      </c>
      <c r="D20" s="10">
        <f>SUBTOTAL(9,D21:D36)</f>
        <v>164582500.93</v>
      </c>
    </row>
    <row r="21" spans="1:4" s="11" customFormat="1" ht="16.5" thickBot="1" thickTop="1">
      <c r="A21" s="8" t="s">
        <v>30</v>
      </c>
      <c r="B21" s="9" t="s">
        <v>31</v>
      </c>
      <c r="C21" s="5">
        <v>3</v>
      </c>
      <c r="D21" s="10">
        <f>SUBTOTAL(9,D22:D23)</f>
        <v>164564066.43</v>
      </c>
    </row>
    <row r="22" spans="1:4" s="16" customFormat="1" ht="16.5" thickBot="1" thickTop="1">
      <c r="A22" s="12" t="s">
        <v>32</v>
      </c>
      <c r="B22" s="13" t="s">
        <v>33</v>
      </c>
      <c r="C22" s="14">
        <v>4</v>
      </c>
      <c r="D22" s="15">
        <v>143184066.43</v>
      </c>
    </row>
    <row r="23" spans="1:4" s="16" customFormat="1" ht="16.5" thickBot="1" thickTop="1">
      <c r="A23" s="12" t="s">
        <v>34</v>
      </c>
      <c r="B23" s="13" t="s">
        <v>35</v>
      </c>
      <c r="C23" s="14">
        <v>4</v>
      </c>
      <c r="D23" s="15">
        <v>21380000</v>
      </c>
    </row>
    <row r="24" spans="1:4" s="11" customFormat="1" ht="16.5" thickBot="1" thickTop="1">
      <c r="A24" s="8" t="s">
        <v>36</v>
      </c>
      <c r="B24" s="9" t="s">
        <v>37</v>
      </c>
      <c r="C24" s="5">
        <v>3</v>
      </c>
      <c r="D24" s="10">
        <f>SUBTOTAL(9,D25)</f>
        <v>0</v>
      </c>
    </row>
    <row r="25" spans="1:4" s="16" customFormat="1" ht="16.5" thickBot="1" thickTop="1">
      <c r="A25" s="12" t="s">
        <v>38</v>
      </c>
      <c r="B25" s="13" t="s">
        <v>37</v>
      </c>
      <c r="C25" s="14">
        <v>4</v>
      </c>
      <c r="D25" s="15">
        <v>0</v>
      </c>
    </row>
    <row r="26" spans="1:4" s="11" customFormat="1" ht="16.5" thickBot="1" thickTop="1">
      <c r="A26" s="8" t="s">
        <v>39</v>
      </c>
      <c r="B26" s="9" t="s">
        <v>40</v>
      </c>
      <c r="C26" s="5">
        <v>3</v>
      </c>
      <c r="D26" s="10">
        <f>SUBTOTAL(9,D27)</f>
        <v>0</v>
      </c>
    </row>
    <row r="27" spans="1:4" s="16" customFormat="1" ht="16.5" thickBot="1" thickTop="1">
      <c r="A27" s="12" t="s">
        <v>41</v>
      </c>
      <c r="B27" s="13" t="s">
        <v>40</v>
      </c>
      <c r="C27" s="14">
        <v>4</v>
      </c>
      <c r="D27" s="15">
        <v>0</v>
      </c>
    </row>
    <row r="28" spans="1:4" s="11" customFormat="1" ht="16.5" thickBot="1" thickTop="1">
      <c r="A28" s="8" t="s">
        <v>42</v>
      </c>
      <c r="B28" s="9" t="s">
        <v>455</v>
      </c>
      <c r="C28" s="5">
        <v>3</v>
      </c>
      <c r="D28" s="10">
        <f>SUBTOTAL(9,D29:D30)</f>
        <v>0</v>
      </c>
    </row>
    <row r="29" spans="1:4" s="16" customFormat="1" ht="16.5" thickBot="1" thickTop="1">
      <c r="A29" s="12" t="s">
        <v>43</v>
      </c>
      <c r="B29" s="13" t="s">
        <v>44</v>
      </c>
      <c r="C29" s="14">
        <v>4</v>
      </c>
      <c r="D29" s="15">
        <v>0</v>
      </c>
    </row>
    <row r="30" spans="1:4" s="16" customFormat="1" ht="31.5" thickBot="1" thickTop="1">
      <c r="A30" s="12" t="s">
        <v>45</v>
      </c>
      <c r="B30" s="13" t="s">
        <v>46</v>
      </c>
      <c r="C30" s="14">
        <v>4</v>
      </c>
      <c r="D30" s="15">
        <v>0</v>
      </c>
    </row>
    <row r="31" spans="1:4" s="11" customFormat="1" ht="16.5" thickBot="1" thickTop="1">
      <c r="A31" s="8" t="s">
        <v>47</v>
      </c>
      <c r="B31" s="9" t="s">
        <v>48</v>
      </c>
      <c r="C31" s="5">
        <v>3</v>
      </c>
      <c r="D31" s="10">
        <f>SUBTOTAL(9,D32)</f>
        <v>0</v>
      </c>
    </row>
    <row r="32" spans="1:4" s="16" customFormat="1" ht="16.5" thickBot="1" thickTop="1">
      <c r="A32" s="12" t="s">
        <v>49</v>
      </c>
      <c r="B32" s="13" t="s">
        <v>48</v>
      </c>
      <c r="C32" s="14">
        <v>4</v>
      </c>
      <c r="D32" s="15">
        <v>0</v>
      </c>
    </row>
    <row r="33" spans="1:4" s="11" customFormat="1" ht="16.5" thickBot="1" thickTop="1">
      <c r="A33" s="8" t="s">
        <v>50</v>
      </c>
      <c r="B33" s="9" t="s">
        <v>51</v>
      </c>
      <c r="C33" s="5">
        <v>3</v>
      </c>
      <c r="D33" s="10">
        <f>SUBTOTAL(9,D34)</f>
        <v>0</v>
      </c>
    </row>
    <row r="34" spans="1:4" s="16" customFormat="1" ht="16.5" thickBot="1" thickTop="1">
      <c r="A34" s="12" t="s">
        <v>52</v>
      </c>
      <c r="B34" s="13" t="s">
        <v>53</v>
      </c>
      <c r="C34" s="14">
        <v>4</v>
      </c>
      <c r="D34" s="15">
        <v>0</v>
      </c>
    </row>
    <row r="35" spans="1:4" s="11" customFormat="1" ht="16.5" thickBot="1" thickTop="1">
      <c r="A35" s="8" t="s">
        <v>54</v>
      </c>
      <c r="B35" s="9" t="s">
        <v>55</v>
      </c>
      <c r="C35" s="5">
        <v>3</v>
      </c>
      <c r="D35" s="10">
        <f>SUBTOTAL(9,D36)</f>
        <v>18434.5</v>
      </c>
    </row>
    <row r="36" spans="1:4" s="16" customFormat="1" ht="16.5" thickBot="1" thickTop="1">
      <c r="A36" s="12" t="s">
        <v>56</v>
      </c>
      <c r="B36" s="13" t="s">
        <v>55</v>
      </c>
      <c r="C36" s="14">
        <v>4</v>
      </c>
      <c r="D36" s="15">
        <v>18434.5</v>
      </c>
    </row>
    <row r="37" spans="1:4" s="11" customFormat="1" ht="16.5" thickBot="1" thickTop="1">
      <c r="A37" s="8" t="s">
        <v>57</v>
      </c>
      <c r="B37" s="9" t="s">
        <v>58</v>
      </c>
      <c r="C37" s="5">
        <v>2</v>
      </c>
      <c r="D37" s="10">
        <f>SUBTOTAL(9,D38:D39)</f>
        <v>0</v>
      </c>
    </row>
    <row r="38" spans="1:4" s="11" customFormat="1" ht="16.5" thickBot="1" thickTop="1">
      <c r="A38" s="8" t="s">
        <v>59</v>
      </c>
      <c r="B38" s="9" t="s">
        <v>58</v>
      </c>
      <c r="C38" s="5">
        <v>3</v>
      </c>
      <c r="D38" s="10">
        <f>SUBTOTAL(9,D39)</f>
        <v>0</v>
      </c>
    </row>
    <row r="39" spans="1:4" s="16" customFormat="1" ht="16.5" thickBot="1" thickTop="1">
      <c r="A39" s="12" t="s">
        <v>60</v>
      </c>
      <c r="B39" s="13" t="s">
        <v>58</v>
      </c>
      <c r="C39" s="14">
        <v>4</v>
      </c>
      <c r="D39" s="15">
        <v>0</v>
      </c>
    </row>
    <row r="40" spans="1:4" s="11" customFormat="1" ht="21" customHeight="1" thickBot="1" thickTop="1">
      <c r="A40" s="8" t="s">
        <v>61</v>
      </c>
      <c r="B40" s="9" t="s">
        <v>62</v>
      </c>
      <c r="C40" s="5">
        <v>2</v>
      </c>
      <c r="D40" s="10">
        <f>SUBTOTAL(9,D41:D42)</f>
        <v>0</v>
      </c>
    </row>
    <row r="41" spans="1:4" s="11" customFormat="1" ht="31.5" thickBot="1" thickTop="1">
      <c r="A41" s="8" t="s">
        <v>63</v>
      </c>
      <c r="B41" s="9" t="s">
        <v>62</v>
      </c>
      <c r="C41" s="5">
        <v>3</v>
      </c>
      <c r="D41" s="10">
        <f>SUBTOTAL(9,D42)</f>
        <v>0</v>
      </c>
    </row>
    <row r="42" spans="1:4" s="16" customFormat="1" ht="31.5" thickBot="1" thickTop="1">
      <c r="A42" s="12" t="s">
        <v>64</v>
      </c>
      <c r="B42" s="13" t="s">
        <v>62</v>
      </c>
      <c r="C42" s="14">
        <v>4</v>
      </c>
      <c r="D42" s="15">
        <v>0</v>
      </c>
    </row>
    <row r="43" spans="1:4" s="11" customFormat="1" ht="16.5" thickBot="1" thickTop="1">
      <c r="A43" s="8" t="s">
        <v>65</v>
      </c>
      <c r="B43" s="9" t="s">
        <v>66</v>
      </c>
      <c r="C43" s="5">
        <v>2</v>
      </c>
      <c r="D43" s="10">
        <f>SUBTOTAL(9,D44:D61)</f>
        <v>19177593.330000002</v>
      </c>
    </row>
    <row r="44" spans="1:4" s="11" customFormat="1" ht="16.5" thickBot="1" thickTop="1">
      <c r="A44" s="8" t="s">
        <v>67</v>
      </c>
      <c r="B44" s="9" t="s">
        <v>66</v>
      </c>
      <c r="C44" s="5">
        <v>3</v>
      </c>
      <c r="D44" s="10">
        <f>SUBTOTAL(9,D45:D57)</f>
        <v>9669181.520000001</v>
      </c>
    </row>
    <row r="45" spans="1:4" s="16" customFormat="1" ht="31.5" thickBot="1" thickTop="1">
      <c r="A45" s="12" t="s">
        <v>68</v>
      </c>
      <c r="B45" s="13" t="s">
        <v>69</v>
      </c>
      <c r="C45" s="14">
        <v>4</v>
      </c>
      <c r="D45" s="15">
        <v>3153448</v>
      </c>
    </row>
    <row r="46" spans="1:4" s="16" customFormat="1" ht="16.5" thickBot="1" thickTop="1">
      <c r="A46" s="12" t="s">
        <v>70</v>
      </c>
      <c r="B46" s="13" t="s">
        <v>71</v>
      </c>
      <c r="C46" s="14">
        <v>4</v>
      </c>
      <c r="D46" s="15">
        <v>1388613</v>
      </c>
    </row>
    <row r="47" spans="1:4" s="16" customFormat="1" ht="16.5" thickBot="1" thickTop="1">
      <c r="A47" s="12" t="s">
        <v>72</v>
      </c>
      <c r="B47" s="13" t="s">
        <v>73</v>
      </c>
      <c r="C47" s="14">
        <v>4</v>
      </c>
      <c r="D47" s="15">
        <v>180294.62</v>
      </c>
    </row>
    <row r="48" spans="1:4" s="16" customFormat="1" ht="16.5" thickBot="1" thickTop="1">
      <c r="A48" s="12" t="s">
        <v>74</v>
      </c>
      <c r="B48" s="13" t="s">
        <v>75</v>
      </c>
      <c r="C48" s="14">
        <v>4</v>
      </c>
      <c r="D48" s="15">
        <v>0</v>
      </c>
    </row>
    <row r="49" spans="1:4" s="16" customFormat="1" ht="16.5" thickBot="1" thickTop="1">
      <c r="A49" s="12" t="s">
        <v>76</v>
      </c>
      <c r="B49" s="13" t="s">
        <v>77</v>
      </c>
      <c r="C49" s="14">
        <v>4</v>
      </c>
      <c r="D49" s="15">
        <v>0</v>
      </c>
    </row>
    <row r="50" spans="1:4" s="16" customFormat="1" ht="16.5" thickBot="1" thickTop="1">
      <c r="A50" s="12" t="s">
        <v>78</v>
      </c>
      <c r="B50" s="13" t="s">
        <v>79</v>
      </c>
      <c r="C50" s="14">
        <v>4</v>
      </c>
      <c r="D50" s="15">
        <v>4437993</v>
      </c>
    </row>
    <row r="51" spans="1:4" s="16" customFormat="1" ht="16.5" thickBot="1" thickTop="1">
      <c r="A51" s="12" t="s">
        <v>80</v>
      </c>
      <c r="B51" s="13" t="s">
        <v>81</v>
      </c>
      <c r="C51" s="14">
        <v>4</v>
      </c>
      <c r="D51" s="15">
        <v>378832.9</v>
      </c>
    </row>
    <row r="52" spans="1:4" s="16" customFormat="1" ht="16.5" thickBot="1" thickTop="1">
      <c r="A52" s="12" t="s">
        <v>82</v>
      </c>
      <c r="B52" s="13" t="s">
        <v>83</v>
      </c>
      <c r="C52" s="14">
        <v>4</v>
      </c>
      <c r="D52" s="15">
        <v>0</v>
      </c>
    </row>
    <row r="53" spans="1:4" s="16" customFormat="1" ht="16.5" thickBot="1" thickTop="1">
      <c r="A53" s="12" t="s">
        <v>84</v>
      </c>
      <c r="B53" s="13" t="s">
        <v>85</v>
      </c>
      <c r="C53" s="14">
        <v>4</v>
      </c>
      <c r="D53" s="15">
        <v>0</v>
      </c>
    </row>
    <row r="54" spans="1:4" s="16" customFormat="1" ht="16.5" thickBot="1" thickTop="1">
      <c r="A54" s="12" t="s">
        <v>86</v>
      </c>
      <c r="B54" s="13" t="s">
        <v>87</v>
      </c>
      <c r="C54" s="14">
        <v>4</v>
      </c>
      <c r="D54" s="15">
        <v>0</v>
      </c>
    </row>
    <row r="55" spans="1:4" s="16" customFormat="1" ht="16.5" thickBot="1" thickTop="1">
      <c r="A55" s="12" t="s">
        <v>88</v>
      </c>
      <c r="B55" s="13" t="s">
        <v>89</v>
      </c>
      <c r="C55" s="14">
        <v>4</v>
      </c>
      <c r="D55" s="15">
        <v>0</v>
      </c>
    </row>
    <row r="56" spans="1:4" s="16" customFormat="1" ht="16.5" thickBot="1" thickTop="1">
      <c r="A56" s="12" t="s">
        <v>90</v>
      </c>
      <c r="B56" s="13" t="s">
        <v>91</v>
      </c>
      <c r="C56" s="14">
        <v>4</v>
      </c>
      <c r="D56" s="15">
        <v>130000</v>
      </c>
    </row>
    <row r="57" spans="1:4" s="16" customFormat="1" ht="16.5" thickBot="1" thickTop="1">
      <c r="A57" s="12" t="s">
        <v>92</v>
      </c>
      <c r="B57" s="13" t="s">
        <v>93</v>
      </c>
      <c r="C57" s="14">
        <v>4</v>
      </c>
      <c r="D57" s="15">
        <v>0</v>
      </c>
    </row>
    <row r="58" spans="1:4" s="11" customFormat="1" ht="31.5" thickBot="1" thickTop="1">
      <c r="A58" s="8" t="s">
        <v>384</v>
      </c>
      <c r="B58" s="9" t="s">
        <v>399</v>
      </c>
      <c r="C58" s="5">
        <v>3</v>
      </c>
      <c r="D58" s="10">
        <f>SUBTOTAL(9,D59)</f>
        <v>7506996.44</v>
      </c>
    </row>
    <row r="59" spans="1:4" s="16" customFormat="1" ht="31.5" thickBot="1" thickTop="1">
      <c r="A59" s="12" t="s">
        <v>385</v>
      </c>
      <c r="B59" s="13" t="s">
        <v>399</v>
      </c>
      <c r="C59" s="14">
        <v>4</v>
      </c>
      <c r="D59" s="15">
        <v>7506996.44</v>
      </c>
    </row>
    <row r="60" spans="1:4" s="11" customFormat="1" ht="31.5" thickBot="1" thickTop="1">
      <c r="A60" s="8" t="s">
        <v>401</v>
      </c>
      <c r="B60" s="9" t="s">
        <v>456</v>
      </c>
      <c r="C60" s="5">
        <v>3</v>
      </c>
      <c r="D60" s="10">
        <f>SUBTOTAL(9,D61)</f>
        <v>2001415.37</v>
      </c>
    </row>
    <row r="61" spans="1:4" s="16" customFormat="1" ht="31.5" thickBot="1" thickTop="1">
      <c r="A61" s="12" t="s">
        <v>402</v>
      </c>
      <c r="B61" s="13" t="s">
        <v>456</v>
      </c>
      <c r="C61" s="14">
        <v>4</v>
      </c>
      <c r="D61" s="15">
        <v>2001415.37</v>
      </c>
    </row>
    <row r="62" spans="1:4" s="11" customFormat="1" ht="16.5" thickBot="1" thickTop="1">
      <c r="A62" s="8" t="s">
        <v>94</v>
      </c>
      <c r="B62" s="9" t="s">
        <v>95</v>
      </c>
      <c r="C62" s="5">
        <v>2</v>
      </c>
      <c r="D62" s="10">
        <f>SUBTOTAL(9,D63:D68)</f>
        <v>0</v>
      </c>
    </row>
    <row r="63" spans="1:4" s="11" customFormat="1" ht="16.5" thickBot="1" thickTop="1">
      <c r="A63" s="8" t="s">
        <v>96</v>
      </c>
      <c r="B63" s="9" t="s">
        <v>95</v>
      </c>
      <c r="C63" s="5">
        <v>3</v>
      </c>
      <c r="D63" s="10">
        <f>SUBTOTAL(9,D64:D68)</f>
        <v>0</v>
      </c>
    </row>
    <row r="64" spans="1:4" s="16" customFormat="1" ht="16.5" thickBot="1" thickTop="1">
      <c r="A64" s="12" t="s">
        <v>97</v>
      </c>
      <c r="B64" s="13" t="s">
        <v>98</v>
      </c>
      <c r="C64" s="14">
        <v>4</v>
      </c>
      <c r="D64" s="15">
        <v>0</v>
      </c>
    </row>
    <row r="65" spans="1:4" s="16" customFormat="1" ht="16.5" thickBot="1" thickTop="1">
      <c r="A65" s="12" t="s">
        <v>99</v>
      </c>
      <c r="B65" s="13" t="s">
        <v>100</v>
      </c>
      <c r="C65" s="14">
        <v>4</v>
      </c>
      <c r="D65" s="15">
        <v>0</v>
      </c>
    </row>
    <row r="66" spans="1:4" s="16" customFormat="1" ht="16.5" thickBot="1" thickTop="1">
      <c r="A66" s="12" t="s">
        <v>101</v>
      </c>
      <c r="B66" s="13" t="s">
        <v>102</v>
      </c>
      <c r="C66" s="14">
        <v>4</v>
      </c>
      <c r="D66" s="15">
        <v>0</v>
      </c>
    </row>
    <row r="67" spans="1:4" s="16" customFormat="1" ht="16.5" thickBot="1" thickTop="1">
      <c r="A67" s="12" t="s">
        <v>103</v>
      </c>
      <c r="B67" s="13" t="s">
        <v>104</v>
      </c>
      <c r="C67" s="14">
        <v>4</v>
      </c>
      <c r="D67" s="15">
        <v>0</v>
      </c>
    </row>
    <row r="68" spans="1:4" s="16" customFormat="1" ht="16.5" thickBot="1" thickTop="1">
      <c r="A68" s="12" t="s">
        <v>105</v>
      </c>
      <c r="B68" s="13" t="s">
        <v>106</v>
      </c>
      <c r="C68" s="14">
        <v>4</v>
      </c>
      <c r="D68" s="15">
        <v>0</v>
      </c>
    </row>
    <row r="69" spans="1:4" s="11" customFormat="1" ht="16.5" thickBot="1" thickTop="1">
      <c r="A69" s="8" t="s">
        <v>107</v>
      </c>
      <c r="B69" s="9" t="s">
        <v>108</v>
      </c>
      <c r="C69" s="5">
        <v>2</v>
      </c>
      <c r="D69" s="10">
        <f>SUBTOTAL(9,D70:D73)</f>
        <v>0</v>
      </c>
    </row>
    <row r="70" spans="1:4" s="11" customFormat="1" ht="16.5" thickBot="1" thickTop="1">
      <c r="A70" s="8" t="s">
        <v>109</v>
      </c>
      <c r="B70" s="9" t="s">
        <v>108</v>
      </c>
      <c r="C70" s="5">
        <v>3</v>
      </c>
      <c r="D70" s="10">
        <f>SUBTOTAL(9,D71:D73)</f>
        <v>0</v>
      </c>
    </row>
    <row r="71" spans="1:4" s="16" customFormat="1" ht="16.5" thickBot="1" thickTop="1">
      <c r="A71" s="12" t="s">
        <v>110</v>
      </c>
      <c r="B71" s="13" t="s">
        <v>108</v>
      </c>
      <c r="C71" s="14">
        <v>4</v>
      </c>
      <c r="D71" s="15">
        <v>0</v>
      </c>
    </row>
    <row r="72" spans="1:4" s="16" customFormat="1" ht="16.5" thickBot="1" thickTop="1">
      <c r="A72" s="12" t="s">
        <v>111</v>
      </c>
      <c r="B72" s="13" t="s">
        <v>112</v>
      </c>
      <c r="C72" s="14">
        <v>4</v>
      </c>
      <c r="D72" s="15">
        <v>0</v>
      </c>
    </row>
    <row r="73" spans="1:4" s="16" customFormat="1" ht="16.5" thickBot="1" thickTop="1">
      <c r="A73" s="12" t="s">
        <v>113</v>
      </c>
      <c r="B73" s="13" t="s">
        <v>114</v>
      </c>
      <c r="C73" s="14">
        <v>4</v>
      </c>
      <c r="D73" s="15">
        <v>0</v>
      </c>
    </row>
    <row r="74" spans="1:4" s="11" customFormat="1" ht="16.5" thickBot="1" thickTop="1">
      <c r="A74" s="8" t="s">
        <v>115</v>
      </c>
      <c r="B74" s="9" t="s">
        <v>116</v>
      </c>
      <c r="C74" s="5">
        <v>2</v>
      </c>
      <c r="D74" s="10">
        <f>SUBTOTAL(9,D75:D76)</f>
        <v>0</v>
      </c>
    </row>
    <row r="75" spans="1:4" s="11" customFormat="1" ht="16.5" thickBot="1" thickTop="1">
      <c r="A75" s="8" t="s">
        <v>117</v>
      </c>
      <c r="B75" s="9" t="s">
        <v>116</v>
      </c>
      <c r="C75" s="5">
        <v>3</v>
      </c>
      <c r="D75" s="10">
        <f>SUBTOTAL(9,D76)</f>
        <v>0</v>
      </c>
    </row>
    <row r="76" spans="1:4" s="16" customFormat="1" ht="16.5" thickBot="1" thickTop="1">
      <c r="A76" s="12" t="s">
        <v>118</v>
      </c>
      <c r="B76" s="13" t="s">
        <v>116</v>
      </c>
      <c r="C76" s="14">
        <v>4</v>
      </c>
      <c r="D76" s="15">
        <v>0</v>
      </c>
    </row>
    <row r="77" spans="1:4" s="11" customFormat="1" ht="16.5" thickBot="1" thickTop="1">
      <c r="A77" s="8" t="s">
        <v>119</v>
      </c>
      <c r="B77" s="9" t="s">
        <v>120</v>
      </c>
      <c r="C77" s="5">
        <v>2</v>
      </c>
      <c r="D77" s="10">
        <f>SUBTOTAL(9,D78:D83)</f>
        <v>0</v>
      </c>
    </row>
    <row r="78" spans="1:4" s="11" customFormat="1" ht="16.5" thickBot="1" thickTop="1">
      <c r="A78" s="8" t="s">
        <v>121</v>
      </c>
      <c r="B78" s="9" t="s">
        <v>120</v>
      </c>
      <c r="C78" s="5">
        <v>3</v>
      </c>
      <c r="D78" s="10">
        <f>SUBTOTAL(9,D79)</f>
        <v>0</v>
      </c>
    </row>
    <row r="79" spans="1:4" s="16" customFormat="1" ht="16.5" thickBot="1" thickTop="1">
      <c r="A79" s="12" t="s">
        <v>122</v>
      </c>
      <c r="B79" s="13" t="s">
        <v>123</v>
      </c>
      <c r="C79" s="14">
        <v>4</v>
      </c>
      <c r="D79" s="15">
        <v>0</v>
      </c>
    </row>
    <row r="80" spans="1:4" s="11" customFormat="1" ht="16.5" thickBot="1" thickTop="1">
      <c r="A80" s="8" t="s">
        <v>124</v>
      </c>
      <c r="B80" s="9" t="s">
        <v>125</v>
      </c>
      <c r="C80" s="5">
        <v>3</v>
      </c>
      <c r="D80" s="10">
        <f>SUBTOTAL(9,D81)</f>
        <v>0</v>
      </c>
    </row>
    <row r="81" spans="1:4" s="16" customFormat="1" ht="16.5" thickBot="1" thickTop="1">
      <c r="A81" s="12" t="s">
        <v>126</v>
      </c>
      <c r="B81" s="13" t="s">
        <v>127</v>
      </c>
      <c r="C81" s="14">
        <v>4</v>
      </c>
      <c r="D81" s="15">
        <v>0</v>
      </c>
    </row>
    <row r="82" spans="1:4" s="11" customFormat="1" ht="16.5" thickBot="1" thickTop="1">
      <c r="A82" s="8" t="s">
        <v>128</v>
      </c>
      <c r="B82" s="9" t="s">
        <v>129</v>
      </c>
      <c r="C82" s="5">
        <v>3</v>
      </c>
      <c r="D82" s="10">
        <f>SUBTOTAL(9,D83)</f>
        <v>0</v>
      </c>
    </row>
    <row r="83" spans="1:4" s="16" customFormat="1" ht="16.5" thickBot="1" thickTop="1">
      <c r="A83" s="12" t="s">
        <v>130</v>
      </c>
      <c r="B83" s="13" t="s">
        <v>129</v>
      </c>
      <c r="C83" s="14">
        <v>4</v>
      </c>
      <c r="D83" s="15">
        <v>0</v>
      </c>
    </row>
    <row r="84" spans="1:4" s="11" customFormat="1" ht="16.5" thickBot="1" thickTop="1">
      <c r="A84" s="8" t="s">
        <v>131</v>
      </c>
      <c r="B84" s="9" t="s">
        <v>132</v>
      </c>
      <c r="C84" s="5">
        <v>2</v>
      </c>
      <c r="D84" s="10">
        <f>SUBTOTAL(9,D85:D86)</f>
        <v>0</v>
      </c>
    </row>
    <row r="85" spans="1:4" s="11" customFormat="1" ht="16.5" thickBot="1" thickTop="1">
      <c r="A85" s="8" t="s">
        <v>133</v>
      </c>
      <c r="B85" s="9" t="s">
        <v>132</v>
      </c>
      <c r="C85" s="5">
        <v>3</v>
      </c>
      <c r="D85" s="10">
        <f>SUBTOTAL(9,D86)</f>
        <v>0</v>
      </c>
    </row>
    <row r="86" spans="1:4" s="16" customFormat="1" ht="16.5" thickBot="1" thickTop="1">
      <c r="A86" s="12" t="s">
        <v>134</v>
      </c>
      <c r="B86" s="13" t="s">
        <v>135</v>
      </c>
      <c r="C86" s="14">
        <v>4</v>
      </c>
      <c r="D86" s="15">
        <v>0</v>
      </c>
    </row>
    <row r="87" spans="1:4" s="11" customFormat="1" ht="16.5" thickBot="1" thickTop="1">
      <c r="A87" s="8" t="s">
        <v>136</v>
      </c>
      <c r="B87" s="9" t="s">
        <v>137</v>
      </c>
      <c r="C87" s="5">
        <v>2</v>
      </c>
      <c r="D87" s="10">
        <f>SUBTOTAL(9,D88:D89)</f>
        <v>0</v>
      </c>
    </row>
    <row r="88" spans="1:4" s="11" customFormat="1" ht="16.5" thickBot="1" thickTop="1">
      <c r="A88" s="8" t="s">
        <v>138</v>
      </c>
      <c r="B88" s="9" t="s">
        <v>137</v>
      </c>
      <c r="C88" s="5">
        <v>3</v>
      </c>
      <c r="D88" s="10">
        <f>SUBTOTAL(9,D89)</f>
        <v>0</v>
      </c>
    </row>
    <row r="89" spans="1:4" s="16" customFormat="1" ht="16.5" thickBot="1" thickTop="1">
      <c r="A89" s="12" t="s">
        <v>139</v>
      </c>
      <c r="B89" s="13" t="s">
        <v>137</v>
      </c>
      <c r="C89" s="14">
        <v>4</v>
      </c>
      <c r="D89" s="15">
        <v>0</v>
      </c>
    </row>
    <row r="90" spans="1:4" s="11" customFormat="1" ht="16.5" thickBot="1" thickTop="1">
      <c r="A90" s="8" t="s">
        <v>386</v>
      </c>
      <c r="B90" s="9" t="s">
        <v>387</v>
      </c>
      <c r="C90" s="5">
        <v>2</v>
      </c>
      <c r="D90" s="10">
        <f>SUBTOTAL(9,D91:D92)</f>
        <v>0</v>
      </c>
    </row>
    <row r="91" spans="1:4" s="11" customFormat="1" ht="16.5" thickBot="1" thickTop="1">
      <c r="A91" s="8" t="s">
        <v>388</v>
      </c>
      <c r="B91" s="9" t="s">
        <v>387</v>
      </c>
      <c r="C91" s="5">
        <v>3</v>
      </c>
      <c r="D91" s="10">
        <f>SUBTOTAL(9,D92)</f>
        <v>0</v>
      </c>
    </row>
    <row r="92" spans="1:4" s="16" customFormat="1" ht="16.5" thickBot="1" thickTop="1">
      <c r="A92" s="12" t="s">
        <v>389</v>
      </c>
      <c r="B92" s="13" t="s">
        <v>387</v>
      </c>
      <c r="C92" s="14">
        <v>4</v>
      </c>
      <c r="D92" s="15">
        <v>0</v>
      </c>
    </row>
    <row r="93" spans="1:4" s="11" customFormat="1" ht="16.5" thickBot="1" thickTop="1">
      <c r="A93" s="8" t="s">
        <v>140</v>
      </c>
      <c r="B93" s="9" t="s">
        <v>141</v>
      </c>
      <c r="C93" s="5">
        <v>1</v>
      </c>
      <c r="D93" s="10">
        <f>SUBTOTAL(9,D94:D202)</f>
        <v>213221235.26000002</v>
      </c>
    </row>
    <row r="94" spans="1:4" s="11" customFormat="1" ht="16.5" thickBot="1" thickTop="1">
      <c r="A94" s="8" t="s">
        <v>142</v>
      </c>
      <c r="B94" s="9" t="s">
        <v>95</v>
      </c>
      <c r="C94" s="5">
        <v>2</v>
      </c>
      <c r="D94" s="10">
        <f>SUBTOTAL(9,D95:D100)</f>
        <v>0</v>
      </c>
    </row>
    <row r="95" spans="1:4" s="11" customFormat="1" ht="16.5" thickBot="1" thickTop="1">
      <c r="A95" s="8" t="s">
        <v>143</v>
      </c>
      <c r="B95" s="9" t="s">
        <v>95</v>
      </c>
      <c r="C95" s="5">
        <v>3</v>
      </c>
      <c r="D95" s="10">
        <f>SUBTOTAL(9,D96:D100)</f>
        <v>0</v>
      </c>
    </row>
    <row r="96" spans="1:4" s="16" customFormat="1" ht="16.5" thickBot="1" thickTop="1">
      <c r="A96" s="12" t="s">
        <v>144</v>
      </c>
      <c r="B96" s="13" t="s">
        <v>390</v>
      </c>
      <c r="C96" s="14">
        <v>4</v>
      </c>
      <c r="D96" s="15">
        <v>0</v>
      </c>
    </row>
    <row r="97" spans="1:4" s="16" customFormat="1" ht="16.5" thickBot="1" thickTop="1">
      <c r="A97" s="12" t="s">
        <v>145</v>
      </c>
      <c r="B97" s="13" t="s">
        <v>391</v>
      </c>
      <c r="C97" s="14">
        <v>4</v>
      </c>
      <c r="D97" s="15">
        <v>0</v>
      </c>
    </row>
    <row r="98" spans="1:4" s="16" customFormat="1" ht="16.5" thickBot="1" thickTop="1">
      <c r="A98" s="12" t="s">
        <v>146</v>
      </c>
      <c r="B98" s="13" t="s">
        <v>147</v>
      </c>
      <c r="C98" s="14">
        <v>4</v>
      </c>
      <c r="D98" s="15">
        <v>0</v>
      </c>
    </row>
    <row r="99" spans="1:4" s="16" customFormat="1" ht="16.5" thickBot="1" thickTop="1">
      <c r="A99" s="12" t="s">
        <v>148</v>
      </c>
      <c r="B99" s="13" t="s">
        <v>392</v>
      </c>
      <c r="C99" s="14">
        <v>4</v>
      </c>
      <c r="D99" s="15">
        <v>0</v>
      </c>
    </row>
    <row r="100" spans="1:4" s="16" customFormat="1" ht="16.5" thickBot="1" thickTop="1">
      <c r="A100" s="12" t="s">
        <v>149</v>
      </c>
      <c r="B100" s="13" t="s">
        <v>150</v>
      </c>
      <c r="C100" s="14">
        <v>4</v>
      </c>
      <c r="D100" s="15">
        <v>0</v>
      </c>
    </row>
    <row r="101" spans="1:4" s="11" customFormat="1" ht="16.5" thickBot="1" thickTop="1">
      <c r="A101" s="8" t="s">
        <v>151</v>
      </c>
      <c r="B101" s="9" t="s">
        <v>152</v>
      </c>
      <c r="C101" s="5">
        <v>2</v>
      </c>
      <c r="D101" s="10">
        <f>SUBTOTAL(9,D102:D119)</f>
        <v>131943593.07</v>
      </c>
    </row>
    <row r="102" spans="1:4" s="11" customFormat="1" ht="16.5" thickBot="1" thickTop="1">
      <c r="A102" s="8" t="s">
        <v>153</v>
      </c>
      <c r="B102" s="9" t="s">
        <v>154</v>
      </c>
      <c r="C102" s="5">
        <v>3</v>
      </c>
      <c r="D102" s="10">
        <f>SUBTOTAL(9,D103:D109)</f>
        <v>85614555.05</v>
      </c>
    </row>
    <row r="103" spans="1:4" s="16" customFormat="1" ht="16.5" thickBot="1" thickTop="1">
      <c r="A103" s="12" t="s">
        <v>155</v>
      </c>
      <c r="B103" s="13" t="s">
        <v>156</v>
      </c>
      <c r="C103" s="14">
        <v>4</v>
      </c>
      <c r="D103" s="15">
        <v>84476988.05</v>
      </c>
    </row>
    <row r="104" spans="1:4" s="16" customFormat="1" ht="16.5" thickBot="1" thickTop="1">
      <c r="A104" s="12" t="s">
        <v>157</v>
      </c>
      <c r="B104" s="13" t="s">
        <v>158</v>
      </c>
      <c r="C104" s="14">
        <v>4</v>
      </c>
      <c r="D104" s="15">
        <v>56680.5</v>
      </c>
    </row>
    <row r="105" spans="1:4" s="16" customFormat="1" ht="16.5" thickBot="1" thickTop="1">
      <c r="A105" s="12" t="s">
        <v>159</v>
      </c>
      <c r="B105" s="13" t="s">
        <v>160</v>
      </c>
      <c r="C105" s="14">
        <v>4</v>
      </c>
      <c r="D105" s="15">
        <v>155250</v>
      </c>
    </row>
    <row r="106" spans="1:4" s="16" customFormat="1" ht="16.5" thickBot="1" thickTop="1">
      <c r="A106" s="12" t="s">
        <v>161</v>
      </c>
      <c r="B106" s="13" t="s">
        <v>162</v>
      </c>
      <c r="C106" s="14">
        <v>4</v>
      </c>
      <c r="D106" s="15">
        <v>768284</v>
      </c>
    </row>
    <row r="107" spans="1:4" s="16" customFormat="1" ht="16.5" thickBot="1" thickTop="1">
      <c r="A107" s="12" t="s">
        <v>163</v>
      </c>
      <c r="B107" s="13" t="s">
        <v>164</v>
      </c>
      <c r="C107" s="14">
        <v>4</v>
      </c>
      <c r="D107" s="15">
        <v>1500</v>
      </c>
    </row>
    <row r="108" spans="1:4" s="16" customFormat="1" ht="16.5" thickBot="1" thickTop="1">
      <c r="A108" s="12" t="s">
        <v>165</v>
      </c>
      <c r="B108" s="13" t="s">
        <v>166</v>
      </c>
      <c r="C108" s="14">
        <v>4</v>
      </c>
      <c r="D108" s="15">
        <v>0</v>
      </c>
    </row>
    <row r="109" spans="1:4" s="16" customFormat="1" ht="31.5" thickBot="1" thickTop="1">
      <c r="A109" s="12" t="s">
        <v>167</v>
      </c>
      <c r="B109" s="13" t="s">
        <v>168</v>
      </c>
      <c r="C109" s="14">
        <v>4</v>
      </c>
      <c r="D109" s="15">
        <v>155852.5</v>
      </c>
    </row>
    <row r="110" spans="1:4" s="11" customFormat="1" ht="16.5" thickBot="1" thickTop="1">
      <c r="A110" s="8" t="s">
        <v>169</v>
      </c>
      <c r="B110" s="9" t="s">
        <v>170</v>
      </c>
      <c r="C110" s="5">
        <v>3</v>
      </c>
      <c r="D110" s="10">
        <f>SUBTOTAL(9,D111:D119)</f>
        <v>46329038.02</v>
      </c>
    </row>
    <row r="111" spans="1:4" s="16" customFormat="1" ht="16.5" thickBot="1" thickTop="1">
      <c r="A111" s="12" t="s">
        <v>171</v>
      </c>
      <c r="B111" s="13" t="s">
        <v>172</v>
      </c>
      <c r="C111" s="14">
        <v>4</v>
      </c>
      <c r="D111" s="15">
        <v>471364</v>
      </c>
    </row>
    <row r="112" spans="1:4" s="16" customFormat="1" ht="16.5" thickBot="1" thickTop="1">
      <c r="A112" s="12" t="s">
        <v>173</v>
      </c>
      <c r="B112" s="13" t="s">
        <v>174</v>
      </c>
      <c r="C112" s="14">
        <v>4</v>
      </c>
      <c r="D112" s="15">
        <v>238013.6</v>
      </c>
    </row>
    <row r="113" spans="1:4" s="16" customFormat="1" ht="31.5" thickBot="1" thickTop="1">
      <c r="A113" s="12" t="s">
        <v>175</v>
      </c>
      <c r="B113" s="13" t="s">
        <v>176</v>
      </c>
      <c r="C113" s="14">
        <v>4</v>
      </c>
      <c r="D113" s="15">
        <v>39010794</v>
      </c>
    </row>
    <row r="114" spans="1:4" s="16" customFormat="1" ht="31.5" thickBot="1" thickTop="1">
      <c r="A114" s="12" t="s">
        <v>177</v>
      </c>
      <c r="B114" s="13" t="s">
        <v>178</v>
      </c>
      <c r="C114" s="14">
        <v>4</v>
      </c>
      <c r="D114" s="15">
        <v>386133</v>
      </c>
    </row>
    <row r="115" spans="1:4" s="16" customFormat="1" ht="31.5" thickBot="1" thickTop="1">
      <c r="A115" s="12" t="s">
        <v>179</v>
      </c>
      <c r="B115" s="13" t="s">
        <v>180</v>
      </c>
      <c r="C115" s="14">
        <v>4</v>
      </c>
      <c r="D115" s="15">
        <v>3962469.74</v>
      </c>
    </row>
    <row r="116" spans="1:4" s="16" customFormat="1" ht="31.5" thickBot="1" thickTop="1">
      <c r="A116" s="12" t="s">
        <v>181</v>
      </c>
      <c r="B116" s="13" t="s">
        <v>182</v>
      </c>
      <c r="C116" s="14">
        <v>4</v>
      </c>
      <c r="D116" s="15">
        <v>1860443</v>
      </c>
    </row>
    <row r="117" spans="1:4" s="16" customFormat="1" ht="31.5" thickBot="1" thickTop="1">
      <c r="A117" s="12" t="s">
        <v>183</v>
      </c>
      <c r="B117" s="13" t="s">
        <v>184</v>
      </c>
      <c r="C117" s="14">
        <v>4</v>
      </c>
      <c r="D117" s="15">
        <v>67133.5</v>
      </c>
    </row>
    <row r="118" spans="1:4" s="16" customFormat="1" ht="31.5" thickBot="1" thickTop="1">
      <c r="A118" s="12" t="s">
        <v>185</v>
      </c>
      <c r="B118" s="13" t="s">
        <v>186</v>
      </c>
      <c r="C118" s="14">
        <v>4</v>
      </c>
      <c r="D118" s="15">
        <v>0</v>
      </c>
    </row>
    <row r="119" spans="1:4" s="16" customFormat="1" ht="30.75" customHeight="1" thickBot="1" thickTop="1">
      <c r="A119" s="12" t="s">
        <v>187</v>
      </c>
      <c r="B119" s="13" t="s">
        <v>457</v>
      </c>
      <c r="C119" s="14">
        <v>4</v>
      </c>
      <c r="D119" s="15">
        <v>332687.18</v>
      </c>
    </row>
    <row r="120" spans="1:4" s="11" customFormat="1" ht="16.5" thickBot="1" thickTop="1">
      <c r="A120" s="8" t="s">
        <v>188</v>
      </c>
      <c r="B120" s="9" t="s">
        <v>189</v>
      </c>
      <c r="C120" s="5">
        <v>2</v>
      </c>
      <c r="D120" s="10">
        <f>SUBTOTAL(9,D121:D162)</f>
        <v>62520546.339999996</v>
      </c>
    </row>
    <row r="121" spans="1:4" s="11" customFormat="1" ht="16.5" thickBot="1" thickTop="1">
      <c r="A121" s="8" t="s">
        <v>190</v>
      </c>
      <c r="B121" s="9" t="s">
        <v>191</v>
      </c>
      <c r="C121" s="5">
        <v>3</v>
      </c>
      <c r="D121" s="10">
        <f>SUBTOTAL(9,D122:D124)</f>
        <v>31594185.35</v>
      </c>
    </row>
    <row r="122" spans="1:4" s="16" customFormat="1" ht="16.5" thickBot="1" thickTop="1">
      <c r="A122" s="12" t="s">
        <v>192</v>
      </c>
      <c r="B122" s="13" t="s">
        <v>193</v>
      </c>
      <c r="C122" s="14">
        <v>4</v>
      </c>
      <c r="D122" s="15">
        <v>28371585.35</v>
      </c>
    </row>
    <row r="123" spans="1:4" s="16" customFormat="1" ht="16.5" thickBot="1" thickTop="1">
      <c r="A123" s="12" t="s">
        <v>194</v>
      </c>
      <c r="B123" s="13" t="s">
        <v>195</v>
      </c>
      <c r="C123" s="14">
        <v>4</v>
      </c>
      <c r="D123" s="15">
        <v>3212100</v>
      </c>
    </row>
    <row r="124" spans="1:4" s="16" customFormat="1" ht="16.5" thickBot="1" thickTop="1">
      <c r="A124" s="12" t="s">
        <v>196</v>
      </c>
      <c r="B124" s="13" t="s">
        <v>197</v>
      </c>
      <c r="C124" s="14">
        <v>4</v>
      </c>
      <c r="D124" s="15">
        <v>10500</v>
      </c>
    </row>
    <row r="125" spans="1:4" s="11" customFormat="1" ht="16.5" thickBot="1" thickTop="1">
      <c r="A125" s="8" t="s">
        <v>198</v>
      </c>
      <c r="B125" s="9" t="s">
        <v>199</v>
      </c>
      <c r="C125" s="5">
        <v>3</v>
      </c>
      <c r="D125" s="10">
        <f>SUBTOTAL(9,D126)</f>
        <v>0</v>
      </c>
    </row>
    <row r="126" spans="1:4" s="16" customFormat="1" ht="16.5" thickBot="1" thickTop="1">
      <c r="A126" s="12" t="s">
        <v>200</v>
      </c>
      <c r="B126" s="13" t="s">
        <v>199</v>
      </c>
      <c r="C126" s="14">
        <v>4</v>
      </c>
      <c r="D126" s="15">
        <v>0</v>
      </c>
    </row>
    <row r="127" spans="1:4" s="11" customFormat="1" ht="16.5" thickBot="1" thickTop="1">
      <c r="A127" s="8" t="s">
        <v>201</v>
      </c>
      <c r="B127" s="9" t="s">
        <v>443</v>
      </c>
      <c r="C127" s="5">
        <v>3</v>
      </c>
      <c r="D127" s="10">
        <f>SUBTOTAL(9,D128)</f>
        <v>0</v>
      </c>
    </row>
    <row r="128" spans="1:4" s="16" customFormat="1" ht="16.5" thickBot="1" thickTop="1">
      <c r="A128" s="12" t="s">
        <v>202</v>
      </c>
      <c r="B128" s="13" t="s">
        <v>443</v>
      </c>
      <c r="C128" s="14">
        <v>4</v>
      </c>
      <c r="D128" s="15">
        <v>0</v>
      </c>
    </row>
    <row r="129" spans="1:4" s="11" customFormat="1" ht="16.5" thickBot="1" thickTop="1">
      <c r="A129" s="8" t="s">
        <v>203</v>
      </c>
      <c r="B129" s="9" t="s">
        <v>204</v>
      </c>
      <c r="C129" s="5">
        <v>3</v>
      </c>
      <c r="D129" s="10">
        <f>SUBTOTAL(9,D130)</f>
        <v>0</v>
      </c>
    </row>
    <row r="130" spans="1:4" s="16" customFormat="1" ht="16.5" thickBot="1" thickTop="1">
      <c r="A130" s="12" t="s">
        <v>205</v>
      </c>
      <c r="B130" s="13" t="s">
        <v>204</v>
      </c>
      <c r="C130" s="14">
        <v>4</v>
      </c>
      <c r="D130" s="15">
        <v>0</v>
      </c>
    </row>
    <row r="131" spans="1:4" s="11" customFormat="1" ht="16.5" thickBot="1" thickTop="1">
      <c r="A131" s="8" t="s">
        <v>206</v>
      </c>
      <c r="B131" s="9" t="s">
        <v>207</v>
      </c>
      <c r="C131" s="5">
        <v>3</v>
      </c>
      <c r="D131" s="10">
        <f>SUBTOTAL(9,D132)</f>
        <v>2088000</v>
      </c>
    </row>
    <row r="132" spans="1:4" s="16" customFormat="1" ht="16.5" thickBot="1" thickTop="1">
      <c r="A132" s="12" t="s">
        <v>208</v>
      </c>
      <c r="B132" s="13" t="s">
        <v>207</v>
      </c>
      <c r="C132" s="14">
        <v>4</v>
      </c>
      <c r="D132" s="15">
        <v>2088000</v>
      </c>
    </row>
    <row r="133" spans="1:4" s="11" customFormat="1" ht="16.5" thickBot="1" thickTop="1">
      <c r="A133" s="8" t="s">
        <v>209</v>
      </c>
      <c r="B133" s="9" t="s">
        <v>210</v>
      </c>
      <c r="C133" s="5">
        <v>3</v>
      </c>
      <c r="D133" s="10">
        <f>SUBTOTAL(9,D134:D135)</f>
        <v>0</v>
      </c>
    </row>
    <row r="134" spans="1:4" s="16" customFormat="1" ht="16.5" thickBot="1" thickTop="1">
      <c r="A134" s="12" t="s">
        <v>211</v>
      </c>
      <c r="B134" s="13" t="s">
        <v>210</v>
      </c>
      <c r="C134" s="14">
        <v>4</v>
      </c>
      <c r="D134" s="15">
        <v>0</v>
      </c>
    </row>
    <row r="135" spans="1:4" s="16" customFormat="1" ht="16.5" thickBot="1" thickTop="1">
      <c r="A135" s="12" t="s">
        <v>212</v>
      </c>
      <c r="B135" s="13" t="s">
        <v>210</v>
      </c>
      <c r="C135" s="14">
        <v>4</v>
      </c>
      <c r="D135" s="15">
        <v>0</v>
      </c>
    </row>
    <row r="136" spans="1:4" s="11" customFormat="1" ht="16.5" thickBot="1" thickTop="1">
      <c r="A136" s="8" t="s">
        <v>213</v>
      </c>
      <c r="B136" s="9" t="s">
        <v>214</v>
      </c>
      <c r="C136" s="5">
        <v>3</v>
      </c>
      <c r="D136" s="10">
        <f>SUBTOTAL(9,D137)</f>
        <v>154800</v>
      </c>
    </row>
    <row r="137" spans="1:4" s="16" customFormat="1" ht="16.5" thickBot="1" thickTop="1">
      <c r="A137" s="12" t="s">
        <v>215</v>
      </c>
      <c r="B137" s="13" t="s">
        <v>214</v>
      </c>
      <c r="C137" s="14">
        <v>4</v>
      </c>
      <c r="D137" s="15">
        <v>154800</v>
      </c>
    </row>
    <row r="138" spans="1:4" s="11" customFormat="1" ht="16.5" thickBot="1" thickTop="1">
      <c r="A138" s="8" t="s">
        <v>216</v>
      </c>
      <c r="B138" s="9" t="s">
        <v>217</v>
      </c>
      <c r="C138" s="5">
        <v>3</v>
      </c>
      <c r="D138" s="10">
        <f>SUBTOTAL(9,D139:D149)</f>
        <v>21659826.5</v>
      </c>
    </row>
    <row r="139" spans="1:4" s="16" customFormat="1" ht="16.5" thickBot="1" thickTop="1">
      <c r="A139" s="12" t="s">
        <v>218</v>
      </c>
      <c r="B139" s="13" t="s">
        <v>219</v>
      </c>
      <c r="C139" s="14">
        <v>4</v>
      </c>
      <c r="D139" s="15">
        <v>6000000</v>
      </c>
    </row>
    <row r="140" spans="1:4" s="16" customFormat="1" ht="16.5" thickBot="1" thickTop="1">
      <c r="A140" s="12" t="s">
        <v>220</v>
      </c>
      <c r="B140" s="13" t="s">
        <v>221</v>
      </c>
      <c r="C140" s="14">
        <v>4</v>
      </c>
      <c r="D140" s="15">
        <v>201720</v>
      </c>
    </row>
    <row r="141" spans="1:4" s="16" customFormat="1" ht="16.5" thickBot="1" thickTop="1">
      <c r="A141" s="12" t="s">
        <v>222</v>
      </c>
      <c r="B141" s="13" t="s">
        <v>223</v>
      </c>
      <c r="C141" s="14">
        <v>4</v>
      </c>
      <c r="D141" s="15">
        <v>2825235</v>
      </c>
    </row>
    <row r="142" spans="1:4" s="16" customFormat="1" ht="16.5" thickBot="1" thickTop="1">
      <c r="A142" s="12" t="s">
        <v>224</v>
      </c>
      <c r="B142" s="13" t="s">
        <v>225</v>
      </c>
      <c r="C142" s="14">
        <v>4</v>
      </c>
      <c r="D142" s="15">
        <v>5990710.55</v>
      </c>
    </row>
    <row r="143" spans="1:4" s="16" customFormat="1" ht="16.5" thickBot="1" thickTop="1">
      <c r="A143" s="12" t="s">
        <v>226</v>
      </c>
      <c r="B143" s="13" t="s">
        <v>227</v>
      </c>
      <c r="C143" s="14">
        <v>4</v>
      </c>
      <c r="D143" s="15">
        <v>4051772.37</v>
      </c>
    </row>
    <row r="144" spans="1:4" s="16" customFormat="1" ht="16.5" thickBot="1" thickTop="1">
      <c r="A144" s="12" t="s">
        <v>228</v>
      </c>
      <c r="B144" s="13" t="s">
        <v>229</v>
      </c>
      <c r="C144" s="14">
        <v>4</v>
      </c>
      <c r="D144" s="15">
        <v>1680967.63</v>
      </c>
    </row>
    <row r="145" spans="1:4" s="16" customFormat="1" ht="16.5" thickBot="1" thickTop="1">
      <c r="A145" s="12" t="s">
        <v>230</v>
      </c>
      <c r="B145" s="13" t="s">
        <v>231</v>
      </c>
      <c r="C145" s="14">
        <v>4</v>
      </c>
      <c r="D145" s="15">
        <v>388954.95</v>
      </c>
    </row>
    <row r="146" spans="1:4" s="16" customFormat="1" ht="16.5" thickBot="1" thickTop="1">
      <c r="A146" s="12" t="s">
        <v>232</v>
      </c>
      <c r="B146" s="13" t="s">
        <v>233</v>
      </c>
      <c r="C146" s="14">
        <v>4</v>
      </c>
      <c r="D146" s="15">
        <v>56500</v>
      </c>
    </row>
    <row r="147" spans="1:4" s="16" customFormat="1" ht="16.5" thickBot="1" thickTop="1">
      <c r="A147" s="12" t="s">
        <v>234</v>
      </c>
      <c r="B147" s="13" t="s">
        <v>235</v>
      </c>
      <c r="C147" s="14">
        <v>4</v>
      </c>
      <c r="D147" s="15">
        <v>463966</v>
      </c>
    </row>
    <row r="148" spans="1:4" s="16" customFormat="1" ht="16.5" thickBot="1" thickTop="1">
      <c r="A148" s="12" t="s">
        <v>236</v>
      </c>
      <c r="B148" s="13" t="s">
        <v>237</v>
      </c>
      <c r="C148" s="14">
        <v>4</v>
      </c>
      <c r="D148" s="15">
        <v>0</v>
      </c>
    </row>
    <row r="149" spans="1:4" s="16" customFormat="1" ht="16.5" thickBot="1" thickTop="1">
      <c r="A149" s="12" t="s">
        <v>238</v>
      </c>
      <c r="B149" s="13" t="s">
        <v>239</v>
      </c>
      <c r="C149" s="14">
        <v>4</v>
      </c>
      <c r="D149" s="15">
        <v>0</v>
      </c>
    </row>
    <row r="150" spans="1:4" s="11" customFormat="1" ht="16.5" thickBot="1" thickTop="1">
      <c r="A150" s="8" t="s">
        <v>240</v>
      </c>
      <c r="B150" s="9" t="s">
        <v>241</v>
      </c>
      <c r="C150" s="5">
        <v>3</v>
      </c>
      <c r="D150" s="10">
        <f>SUBTOTAL(9,D151:D153)</f>
        <v>3032782.55</v>
      </c>
    </row>
    <row r="151" spans="1:4" s="16" customFormat="1" ht="16.5" thickBot="1" thickTop="1">
      <c r="A151" s="12" t="s">
        <v>242</v>
      </c>
      <c r="B151" s="13" t="s">
        <v>243</v>
      </c>
      <c r="C151" s="14">
        <v>4</v>
      </c>
      <c r="D151" s="15">
        <v>2938482.55</v>
      </c>
    </row>
    <row r="152" spans="1:4" s="16" customFormat="1" ht="16.5" thickBot="1" thickTop="1">
      <c r="A152" s="12" t="s">
        <v>244</v>
      </c>
      <c r="B152" s="13" t="s">
        <v>245</v>
      </c>
      <c r="C152" s="14">
        <v>4</v>
      </c>
      <c r="D152" s="15">
        <v>94300</v>
      </c>
    </row>
    <row r="153" spans="1:4" s="16" customFormat="1" ht="16.5" thickBot="1" thickTop="1">
      <c r="A153" s="12" t="s">
        <v>246</v>
      </c>
      <c r="B153" s="13" t="s">
        <v>247</v>
      </c>
      <c r="C153" s="14">
        <v>4</v>
      </c>
      <c r="D153" s="15">
        <v>0</v>
      </c>
    </row>
    <row r="154" spans="1:4" s="11" customFormat="1" ht="16.5" thickBot="1" thickTop="1">
      <c r="A154" s="8" t="s">
        <v>248</v>
      </c>
      <c r="B154" s="9" t="s">
        <v>116</v>
      </c>
      <c r="C154" s="5">
        <v>3</v>
      </c>
      <c r="D154" s="10">
        <f>SUBTOTAL(9,D155)</f>
        <v>0</v>
      </c>
    </row>
    <row r="155" spans="1:4" s="16" customFormat="1" ht="16.5" thickBot="1" thickTop="1">
      <c r="A155" s="12" t="s">
        <v>249</v>
      </c>
      <c r="B155" s="13" t="s">
        <v>116</v>
      </c>
      <c r="C155" s="14">
        <v>4</v>
      </c>
      <c r="D155" s="15">
        <v>0</v>
      </c>
    </row>
    <row r="156" spans="1:4" s="11" customFormat="1" ht="16.5" thickBot="1" thickTop="1">
      <c r="A156" s="8" t="s">
        <v>250</v>
      </c>
      <c r="B156" s="9" t="s">
        <v>251</v>
      </c>
      <c r="C156" s="5">
        <v>3</v>
      </c>
      <c r="D156" s="10">
        <f>SUBTOTAL(9,D157:D159)</f>
        <v>2144491.9</v>
      </c>
    </row>
    <row r="157" spans="1:4" s="16" customFormat="1" ht="16.5" thickBot="1" thickTop="1">
      <c r="A157" s="12" t="s">
        <v>252</v>
      </c>
      <c r="B157" s="13" t="s">
        <v>253</v>
      </c>
      <c r="C157" s="14">
        <v>4</v>
      </c>
      <c r="D157" s="15">
        <v>217870.9</v>
      </c>
    </row>
    <row r="158" spans="1:4" s="16" customFormat="1" ht="16.5" thickBot="1" thickTop="1">
      <c r="A158" s="12" t="s">
        <v>254</v>
      </c>
      <c r="B158" s="13" t="s">
        <v>255</v>
      </c>
      <c r="C158" s="14">
        <v>4</v>
      </c>
      <c r="D158" s="15">
        <v>423235</v>
      </c>
    </row>
    <row r="159" spans="1:4" s="16" customFormat="1" ht="16.5" thickBot="1" thickTop="1">
      <c r="A159" s="12" t="s">
        <v>256</v>
      </c>
      <c r="B159" s="13" t="s">
        <v>257</v>
      </c>
      <c r="C159" s="14">
        <v>4</v>
      </c>
      <c r="D159" s="15">
        <v>1503386</v>
      </c>
    </row>
    <row r="160" spans="1:4" s="11" customFormat="1" ht="16.5" thickBot="1" thickTop="1">
      <c r="A160" s="8" t="s">
        <v>258</v>
      </c>
      <c r="B160" s="9" t="s">
        <v>259</v>
      </c>
      <c r="C160" s="5">
        <v>3</v>
      </c>
      <c r="D160" s="10">
        <f>SUBTOTAL(9,D161:D162)</f>
        <v>1846460.04</v>
      </c>
    </row>
    <row r="161" spans="1:4" s="16" customFormat="1" ht="16.5" thickBot="1" thickTop="1">
      <c r="A161" s="12" t="s">
        <v>260</v>
      </c>
      <c r="B161" s="13" t="s">
        <v>261</v>
      </c>
      <c r="C161" s="14">
        <v>4</v>
      </c>
      <c r="D161" s="15">
        <v>457573.62</v>
      </c>
    </row>
    <row r="162" spans="1:4" s="16" customFormat="1" ht="16.5" thickBot="1" thickTop="1">
      <c r="A162" s="12" t="s">
        <v>262</v>
      </c>
      <c r="B162" s="13" t="s">
        <v>263</v>
      </c>
      <c r="C162" s="14">
        <v>4</v>
      </c>
      <c r="D162" s="15">
        <v>1388886.42</v>
      </c>
    </row>
    <row r="163" spans="1:4" s="11" customFormat="1" ht="16.5" thickBot="1" thickTop="1">
      <c r="A163" s="8" t="s">
        <v>264</v>
      </c>
      <c r="B163" s="9" t="s">
        <v>265</v>
      </c>
      <c r="C163" s="5">
        <v>2</v>
      </c>
      <c r="D163" s="10">
        <f>SUBTOTAL(9,D164:D171)</f>
        <v>6427947.28</v>
      </c>
    </row>
    <row r="164" spans="1:4" s="11" customFormat="1" ht="16.5" thickBot="1" thickTop="1">
      <c r="A164" s="8" t="s">
        <v>266</v>
      </c>
      <c r="B164" s="9" t="s">
        <v>267</v>
      </c>
      <c r="C164" s="5">
        <v>3</v>
      </c>
      <c r="D164" s="10">
        <f>SUBTOTAL(9,D165)</f>
        <v>183737.74</v>
      </c>
    </row>
    <row r="165" spans="1:4" s="16" customFormat="1" ht="16.5" thickBot="1" thickTop="1">
      <c r="A165" s="12" t="s">
        <v>268</v>
      </c>
      <c r="B165" s="13" t="s">
        <v>267</v>
      </c>
      <c r="C165" s="14">
        <v>4</v>
      </c>
      <c r="D165" s="15">
        <v>183737.74</v>
      </c>
    </row>
    <row r="166" spans="1:4" s="11" customFormat="1" ht="16.5" thickBot="1" thickTop="1">
      <c r="A166" s="8" t="s">
        <v>269</v>
      </c>
      <c r="B166" s="9" t="s">
        <v>270</v>
      </c>
      <c r="C166" s="5">
        <v>3</v>
      </c>
      <c r="D166" s="10">
        <f>SUBTOTAL(9,D167)</f>
        <v>6244209.54</v>
      </c>
    </row>
    <row r="167" spans="1:4" s="16" customFormat="1" ht="16.5" thickBot="1" thickTop="1">
      <c r="A167" s="12" t="s">
        <v>271</v>
      </c>
      <c r="B167" s="13" t="s">
        <v>270</v>
      </c>
      <c r="C167" s="14">
        <v>4</v>
      </c>
      <c r="D167" s="15">
        <v>6244209.54</v>
      </c>
    </row>
    <row r="168" spans="1:4" s="11" customFormat="1" ht="16.5" thickBot="1" thickTop="1">
      <c r="A168" s="8" t="s">
        <v>272</v>
      </c>
      <c r="B168" s="9" t="s">
        <v>273</v>
      </c>
      <c r="C168" s="5">
        <v>3</v>
      </c>
      <c r="D168" s="10">
        <f>SUBTOTAL(9,D169)</f>
        <v>0</v>
      </c>
    </row>
    <row r="169" spans="1:4" s="16" customFormat="1" ht="16.5" thickBot="1" thickTop="1">
      <c r="A169" s="12" t="s">
        <v>274</v>
      </c>
      <c r="B169" s="13" t="s">
        <v>273</v>
      </c>
      <c r="C169" s="14">
        <v>4</v>
      </c>
      <c r="D169" s="15">
        <v>0</v>
      </c>
    </row>
    <row r="170" spans="1:4" s="11" customFormat="1" ht="31.5" thickBot="1" thickTop="1">
      <c r="A170" s="8" t="s">
        <v>275</v>
      </c>
      <c r="B170" s="9" t="s">
        <v>276</v>
      </c>
      <c r="C170" s="5">
        <v>3</v>
      </c>
      <c r="D170" s="10">
        <f>SUBTOTAL(9,D171)</f>
        <v>0</v>
      </c>
    </row>
    <row r="171" spans="1:4" s="16" customFormat="1" ht="31.5" thickBot="1" thickTop="1">
      <c r="A171" s="12" t="s">
        <v>277</v>
      </c>
      <c r="B171" s="13" t="s">
        <v>276</v>
      </c>
      <c r="C171" s="14">
        <v>4</v>
      </c>
      <c r="D171" s="15">
        <v>0</v>
      </c>
    </row>
    <row r="172" spans="1:4" s="11" customFormat="1" ht="16.5" thickBot="1" thickTop="1">
      <c r="A172" s="8" t="s">
        <v>278</v>
      </c>
      <c r="B172" s="9" t="s">
        <v>279</v>
      </c>
      <c r="C172" s="5">
        <v>2</v>
      </c>
      <c r="D172" s="10">
        <f>SUBTOTAL(9,D173:D178)</f>
        <v>0</v>
      </c>
    </row>
    <row r="173" spans="1:4" s="11" customFormat="1" ht="16.5" thickBot="1" thickTop="1">
      <c r="A173" s="8" t="s">
        <v>280</v>
      </c>
      <c r="B173" s="9" t="s">
        <v>279</v>
      </c>
      <c r="C173" s="5">
        <v>3</v>
      </c>
      <c r="D173" s="10">
        <f>SUBTOTAL(9,D174:D178)</f>
        <v>0</v>
      </c>
    </row>
    <row r="174" spans="1:4" s="16" customFormat="1" ht="16.5" thickBot="1" thickTop="1">
      <c r="A174" s="12" t="s">
        <v>281</v>
      </c>
      <c r="B174" s="13" t="s">
        <v>282</v>
      </c>
      <c r="C174" s="14">
        <v>4</v>
      </c>
      <c r="D174" s="15">
        <v>0</v>
      </c>
    </row>
    <row r="175" spans="1:4" s="16" customFormat="1" ht="31.5" thickBot="1" thickTop="1">
      <c r="A175" s="12" t="s">
        <v>283</v>
      </c>
      <c r="B175" s="13" t="s">
        <v>284</v>
      </c>
      <c r="C175" s="14">
        <v>4</v>
      </c>
      <c r="D175" s="15">
        <v>0</v>
      </c>
    </row>
    <row r="176" spans="1:4" s="16" customFormat="1" ht="16.5" thickBot="1" thickTop="1">
      <c r="A176" s="12" t="s">
        <v>285</v>
      </c>
      <c r="B176" s="13" t="s">
        <v>286</v>
      </c>
      <c r="C176" s="14">
        <v>4</v>
      </c>
      <c r="D176" s="15">
        <v>0</v>
      </c>
    </row>
    <row r="177" spans="1:4" s="16" customFormat="1" ht="16.5" thickBot="1" thickTop="1">
      <c r="A177" s="12" t="s">
        <v>287</v>
      </c>
      <c r="B177" s="13" t="s">
        <v>288</v>
      </c>
      <c r="C177" s="14">
        <v>4</v>
      </c>
      <c r="D177" s="15">
        <v>0</v>
      </c>
    </row>
    <row r="178" spans="1:4" s="16" customFormat="1" ht="31.5" thickBot="1" thickTop="1">
      <c r="A178" s="12" t="s">
        <v>289</v>
      </c>
      <c r="B178" s="13" t="s">
        <v>290</v>
      </c>
      <c r="C178" s="14">
        <v>4</v>
      </c>
      <c r="D178" s="15">
        <v>0</v>
      </c>
    </row>
    <row r="179" spans="1:4" s="11" customFormat="1" ht="16.5" thickBot="1" thickTop="1">
      <c r="A179" s="8" t="s">
        <v>291</v>
      </c>
      <c r="B179" s="9" t="s">
        <v>292</v>
      </c>
      <c r="C179" s="5">
        <v>2</v>
      </c>
      <c r="D179" s="10">
        <f>SUBTOTAL(9,D180:D183)</f>
        <v>6887418.2299999995</v>
      </c>
    </row>
    <row r="180" spans="1:4" s="11" customFormat="1" ht="16.5" thickBot="1" thickTop="1">
      <c r="A180" s="8" t="s">
        <v>293</v>
      </c>
      <c r="B180" s="9" t="s">
        <v>292</v>
      </c>
      <c r="C180" s="5">
        <v>3</v>
      </c>
      <c r="D180" s="10">
        <f>SUBTOTAL(9,D181:D183)</f>
        <v>6887418.2299999995</v>
      </c>
    </row>
    <row r="181" spans="1:4" s="16" customFormat="1" ht="16.5" thickBot="1" thickTop="1">
      <c r="A181" s="12" t="s">
        <v>294</v>
      </c>
      <c r="B181" s="13" t="s">
        <v>393</v>
      </c>
      <c r="C181" s="14">
        <v>4</v>
      </c>
      <c r="D181" s="15">
        <v>5455005.05</v>
      </c>
    </row>
    <row r="182" spans="1:4" s="16" customFormat="1" ht="16.5" thickBot="1" thickTop="1">
      <c r="A182" s="12" t="s">
        <v>400</v>
      </c>
      <c r="B182" s="13" t="s">
        <v>444</v>
      </c>
      <c r="C182" s="14">
        <v>4</v>
      </c>
      <c r="D182" s="15">
        <v>504713.18</v>
      </c>
    </row>
    <row r="183" spans="1:4" s="16" customFormat="1" ht="16.5" thickBot="1" thickTop="1">
      <c r="A183" s="12" t="s">
        <v>295</v>
      </c>
      <c r="B183" s="13" t="s">
        <v>296</v>
      </c>
      <c r="C183" s="14">
        <v>4</v>
      </c>
      <c r="D183" s="15">
        <v>927700</v>
      </c>
    </row>
    <row r="184" spans="1:4" s="11" customFormat="1" ht="16.5" thickBot="1" thickTop="1">
      <c r="A184" s="8" t="s">
        <v>297</v>
      </c>
      <c r="B184" s="9" t="s">
        <v>298</v>
      </c>
      <c r="C184" s="5">
        <v>2</v>
      </c>
      <c r="D184" s="10">
        <f>SUBTOTAL(9,D185:D189)</f>
        <v>300</v>
      </c>
    </row>
    <row r="185" spans="1:4" s="11" customFormat="1" ht="16.5" thickBot="1" thickTop="1">
      <c r="A185" s="8" t="s">
        <v>299</v>
      </c>
      <c r="B185" s="9" t="s">
        <v>300</v>
      </c>
      <c r="C185" s="5">
        <v>3</v>
      </c>
      <c r="D185" s="10">
        <f>SUBTOTAL(9,D186:D187)</f>
        <v>0</v>
      </c>
    </row>
    <row r="186" spans="1:4" s="16" customFormat="1" ht="16.5" thickBot="1" thickTop="1">
      <c r="A186" s="12" t="s">
        <v>301</v>
      </c>
      <c r="B186" s="13" t="s">
        <v>298</v>
      </c>
      <c r="C186" s="14">
        <v>4</v>
      </c>
      <c r="D186" s="15">
        <v>0</v>
      </c>
    </row>
    <row r="187" spans="1:4" s="16" customFormat="1" ht="16.5" thickBot="1" thickTop="1">
      <c r="A187" s="12" t="s">
        <v>302</v>
      </c>
      <c r="B187" s="13" t="s">
        <v>303</v>
      </c>
      <c r="C187" s="14">
        <v>4</v>
      </c>
      <c r="D187" s="15">
        <v>0</v>
      </c>
    </row>
    <row r="188" spans="1:4" s="11" customFormat="1" ht="16.5" thickBot="1" thickTop="1">
      <c r="A188" s="8" t="s">
        <v>304</v>
      </c>
      <c r="B188" s="9" t="s">
        <v>305</v>
      </c>
      <c r="C188" s="5">
        <v>3</v>
      </c>
      <c r="D188" s="10">
        <f>SUBTOTAL(9,D189)</f>
        <v>300</v>
      </c>
    </row>
    <row r="189" spans="1:4" s="16" customFormat="1" ht="16.5" thickBot="1" thickTop="1">
      <c r="A189" s="12" t="s">
        <v>306</v>
      </c>
      <c r="B189" s="13" t="s">
        <v>305</v>
      </c>
      <c r="C189" s="14">
        <v>4</v>
      </c>
      <c r="D189" s="15">
        <v>300</v>
      </c>
    </row>
    <row r="190" spans="1:4" s="11" customFormat="1" ht="16.5" thickBot="1" thickTop="1">
      <c r="A190" s="8" t="s">
        <v>307</v>
      </c>
      <c r="B190" s="9" t="s">
        <v>132</v>
      </c>
      <c r="C190" s="5">
        <v>2</v>
      </c>
      <c r="D190" s="10">
        <f>SUBTOTAL(9,D191:D192)</f>
        <v>0</v>
      </c>
    </row>
    <row r="191" spans="1:4" s="11" customFormat="1" ht="16.5" thickBot="1" thickTop="1">
      <c r="A191" s="8" t="s">
        <v>308</v>
      </c>
      <c r="B191" s="9" t="s">
        <v>309</v>
      </c>
      <c r="C191" s="5">
        <v>3</v>
      </c>
      <c r="D191" s="10">
        <f>SUBTOTAL(9,D192)</f>
        <v>0</v>
      </c>
    </row>
    <row r="192" spans="1:4" s="16" customFormat="1" ht="16.5" thickBot="1" thickTop="1">
      <c r="A192" s="12" t="s">
        <v>310</v>
      </c>
      <c r="B192" s="13" t="s">
        <v>311</v>
      </c>
      <c r="C192" s="14">
        <v>4</v>
      </c>
      <c r="D192" s="15">
        <v>0</v>
      </c>
    </row>
    <row r="193" spans="1:4" s="11" customFormat="1" ht="16.5" thickBot="1" thickTop="1">
      <c r="A193" s="8" t="s">
        <v>312</v>
      </c>
      <c r="B193" s="9" t="s">
        <v>313</v>
      </c>
      <c r="C193" s="5">
        <v>2</v>
      </c>
      <c r="D193" s="10">
        <f>SUBTOTAL(9,D194:D199)</f>
        <v>5161430.34</v>
      </c>
    </row>
    <row r="194" spans="1:4" s="11" customFormat="1" ht="16.5" thickBot="1" thickTop="1">
      <c r="A194" s="8" t="s">
        <v>314</v>
      </c>
      <c r="B194" s="9" t="s">
        <v>313</v>
      </c>
      <c r="C194" s="5">
        <v>3</v>
      </c>
      <c r="D194" s="10">
        <f>SUBTOTAL(9,D195:D199)</f>
        <v>5161430.34</v>
      </c>
    </row>
    <row r="195" spans="1:4" s="16" customFormat="1" ht="16.5" thickBot="1" thickTop="1">
      <c r="A195" s="12" t="s">
        <v>315</v>
      </c>
      <c r="B195" s="13" t="s">
        <v>316</v>
      </c>
      <c r="C195" s="14">
        <v>4</v>
      </c>
      <c r="D195" s="15">
        <v>662586</v>
      </c>
    </row>
    <row r="196" spans="1:4" s="16" customFormat="1" ht="16.5" thickBot="1" thickTop="1">
      <c r="A196" s="12" t="s">
        <v>317</v>
      </c>
      <c r="B196" s="13" t="s">
        <v>318</v>
      </c>
      <c r="C196" s="14">
        <v>4</v>
      </c>
      <c r="D196" s="15">
        <v>350000</v>
      </c>
    </row>
    <row r="197" spans="1:4" s="16" customFormat="1" ht="16.5" thickBot="1" thickTop="1">
      <c r="A197" s="12" t="s">
        <v>319</v>
      </c>
      <c r="B197" s="13" t="s">
        <v>320</v>
      </c>
      <c r="C197" s="14">
        <v>4</v>
      </c>
      <c r="D197" s="15">
        <v>0</v>
      </c>
    </row>
    <row r="198" spans="1:4" s="16" customFormat="1" ht="16.5" thickBot="1" thickTop="1">
      <c r="A198" s="12" t="s">
        <v>321</v>
      </c>
      <c r="B198" s="13" t="s">
        <v>322</v>
      </c>
      <c r="C198" s="14">
        <v>4</v>
      </c>
      <c r="D198" s="15">
        <v>4148844.34</v>
      </c>
    </row>
    <row r="199" spans="1:4" s="16" customFormat="1" ht="16.5" thickBot="1" thickTop="1">
      <c r="A199" s="12" t="s">
        <v>445</v>
      </c>
      <c r="B199" s="13" t="s">
        <v>323</v>
      </c>
      <c r="C199" s="14">
        <v>4</v>
      </c>
      <c r="D199" s="15">
        <v>0</v>
      </c>
    </row>
    <row r="200" spans="1:4" s="11" customFormat="1" ht="16.5" thickBot="1" thickTop="1">
      <c r="A200" s="8" t="s">
        <v>324</v>
      </c>
      <c r="B200" s="9" t="s">
        <v>325</v>
      </c>
      <c r="C200" s="5">
        <v>2</v>
      </c>
      <c r="D200" s="10">
        <f>SUBTOTAL(9,D201:D202)</f>
        <v>280000</v>
      </c>
    </row>
    <row r="201" spans="1:4" s="11" customFormat="1" ht="16.5" thickBot="1" thickTop="1">
      <c r="A201" s="8" t="s">
        <v>326</v>
      </c>
      <c r="B201" s="9" t="s">
        <v>325</v>
      </c>
      <c r="C201" s="5">
        <v>3</v>
      </c>
      <c r="D201" s="10">
        <f>SUBTOTAL(9,D202)</f>
        <v>280000</v>
      </c>
    </row>
    <row r="202" spans="1:4" s="16" customFormat="1" ht="16.5" thickBot="1" thickTop="1">
      <c r="A202" s="12" t="s">
        <v>327</v>
      </c>
      <c r="B202" s="13" t="s">
        <v>328</v>
      </c>
      <c r="C202" s="14">
        <v>4</v>
      </c>
      <c r="D202" s="15">
        <v>280000</v>
      </c>
    </row>
    <row r="203" s="16" customFormat="1" ht="15.75" thickTop="1"/>
  </sheetData>
  <sheetProtection/>
  <mergeCells count="5">
    <mergeCell ref="B4:D4"/>
    <mergeCell ref="A2:A3"/>
    <mergeCell ref="B2:D2"/>
    <mergeCell ref="B3:D3"/>
    <mergeCell ref="B5:D5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300" verticalDpi="300" orientation="portrait" paperSize="9" scale="88" r:id="rId2"/>
  <headerFooter>
    <oddFooter>&amp;CPagina &amp;P di &amp;N</oddFooter>
  </headerFooter>
  <ignoredErrors>
    <ignoredError sqref="D6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4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4.421875" style="1" customWidth="1"/>
    <col min="2" max="2" width="4.00390625" style="1" customWidth="1"/>
    <col min="3" max="3" width="98.140625" style="1" customWidth="1"/>
    <col min="4" max="4" width="19.7109375" style="4" bestFit="1" customWidth="1"/>
    <col min="5" max="16384" width="9.140625" style="1" customWidth="1"/>
  </cols>
  <sheetData>
    <row r="2" spans="2:3" ht="15" customHeight="1">
      <c r="B2" s="2"/>
      <c r="C2" s="18"/>
    </row>
    <row r="3" spans="1:4" ht="20.25">
      <c r="A3" s="29"/>
      <c r="B3" s="58" t="s">
        <v>381</v>
      </c>
      <c r="C3" s="58"/>
      <c r="D3" s="58"/>
    </row>
    <row r="4" spans="1:4" ht="20.25">
      <c r="A4" s="29"/>
      <c r="B4" s="58" t="s">
        <v>447</v>
      </c>
      <c r="C4" s="58"/>
      <c r="D4" s="58"/>
    </row>
    <row r="5" spans="1:4" ht="20.25">
      <c r="A5" s="29"/>
      <c r="B5" s="17"/>
      <c r="C5" s="58" t="s">
        <v>441</v>
      </c>
      <c r="D5" s="58"/>
    </row>
    <row r="6" spans="1:4" ht="20.25">
      <c r="A6" s="29"/>
      <c r="B6" s="17"/>
      <c r="C6" s="61" t="s">
        <v>442</v>
      </c>
      <c r="D6" s="61"/>
    </row>
    <row r="7" spans="1:4" ht="20.25">
      <c r="A7" s="29"/>
      <c r="B7" s="17"/>
      <c r="C7" s="17"/>
      <c r="D7" s="17"/>
    </row>
    <row r="8" spans="1:4" ht="21" thickBot="1">
      <c r="A8" s="29"/>
      <c r="B8" s="17"/>
      <c r="C8" s="17"/>
      <c r="D8" s="17"/>
    </row>
    <row r="9" spans="2:4" ht="15.75" thickBot="1">
      <c r="B9" s="30"/>
      <c r="C9" s="31"/>
      <c r="D9" s="32" t="s">
        <v>448</v>
      </c>
    </row>
    <row r="10" spans="2:4" ht="15">
      <c r="B10" s="33" t="s">
        <v>410</v>
      </c>
      <c r="C10" s="34"/>
      <c r="D10" s="35"/>
    </row>
    <row r="11" spans="2:4" ht="15">
      <c r="B11" s="36" t="s">
        <v>411</v>
      </c>
      <c r="C11" s="37"/>
      <c r="D11" s="38">
        <v>29585641</v>
      </c>
    </row>
    <row r="12" spans="2:4" ht="15">
      <c r="B12" s="36" t="s">
        <v>412</v>
      </c>
      <c r="C12" s="39"/>
      <c r="D12" s="38">
        <v>164582500.93</v>
      </c>
    </row>
    <row r="13" spans="2:4" ht="15">
      <c r="B13" s="36" t="s">
        <v>413</v>
      </c>
      <c r="C13" s="39"/>
      <c r="D13" s="38">
        <v>0</v>
      </c>
    </row>
    <row r="14" spans="2:4" ht="15">
      <c r="B14" s="36" t="s">
        <v>414</v>
      </c>
      <c r="C14" s="39"/>
      <c r="D14" s="38">
        <v>0</v>
      </c>
    </row>
    <row r="15" spans="2:4" ht="15">
      <c r="B15" s="36" t="s">
        <v>415</v>
      </c>
      <c r="C15" s="39"/>
      <c r="D15" s="38">
        <v>19053093.33</v>
      </c>
    </row>
    <row r="16" spans="2:4" ht="15">
      <c r="B16" s="36" t="s">
        <v>416</v>
      </c>
      <c r="C16" s="39"/>
      <c r="D16" s="38">
        <v>0</v>
      </c>
    </row>
    <row r="17" spans="2:4" ht="15">
      <c r="B17" s="36" t="s">
        <v>417</v>
      </c>
      <c r="C17" s="39"/>
      <c r="D17" s="38">
        <v>0</v>
      </c>
    </row>
    <row r="18" spans="2:4" ht="15">
      <c r="B18" s="40"/>
      <c r="C18" s="37"/>
      <c r="D18" s="38"/>
    </row>
    <row r="19" spans="2:4" ht="15">
      <c r="B19" s="36" t="s">
        <v>418</v>
      </c>
      <c r="C19" s="37"/>
      <c r="D19" s="41">
        <f>SUM(D11:D17)</f>
        <v>213221235.26</v>
      </c>
    </row>
    <row r="20" spans="2:4" ht="15">
      <c r="B20" s="40"/>
      <c r="C20" s="37"/>
      <c r="D20" s="38"/>
    </row>
    <row r="21" spans="2:4" ht="15">
      <c r="B21" s="36" t="s">
        <v>419</v>
      </c>
      <c r="C21" s="37"/>
      <c r="D21" s="38"/>
    </row>
    <row r="22" spans="2:4" ht="15">
      <c r="B22" s="36" t="s">
        <v>420</v>
      </c>
      <c r="C22" s="37"/>
      <c r="D22" s="38">
        <v>124000532.36</v>
      </c>
    </row>
    <row r="23" spans="2:4" ht="15">
      <c r="B23" s="36" t="s">
        <v>421</v>
      </c>
      <c r="C23" s="37"/>
      <c r="D23" s="38">
        <v>62520546.34</v>
      </c>
    </row>
    <row r="24" spans="2:4" ht="15">
      <c r="B24" s="36" t="s">
        <v>422</v>
      </c>
      <c r="C24" s="37"/>
      <c r="D24" s="38">
        <v>6427947.28</v>
      </c>
    </row>
    <row r="25" spans="2:4" ht="15">
      <c r="B25" s="36" t="s">
        <v>423</v>
      </c>
      <c r="C25" s="37"/>
      <c r="D25" s="38">
        <v>0</v>
      </c>
    </row>
    <row r="26" spans="2:4" ht="15">
      <c r="B26" s="36" t="s">
        <v>424</v>
      </c>
      <c r="C26" s="39"/>
      <c r="D26" s="38">
        <v>6887418.23</v>
      </c>
    </row>
    <row r="27" spans="2:4" ht="15">
      <c r="B27" s="36"/>
      <c r="C27" s="39"/>
      <c r="D27" s="38"/>
    </row>
    <row r="28" spans="2:4" ht="15">
      <c r="B28" s="36" t="s">
        <v>425</v>
      </c>
      <c r="C28" s="39"/>
      <c r="D28" s="41">
        <f>SUM(D22:D26)</f>
        <v>199836444.20999998</v>
      </c>
    </row>
    <row r="29" spans="2:4" ht="15">
      <c r="B29" s="36"/>
      <c r="C29" s="39"/>
      <c r="D29" s="38"/>
    </row>
    <row r="30" spans="2:4" ht="15">
      <c r="B30" s="36" t="s">
        <v>426</v>
      </c>
      <c r="C30" s="39"/>
      <c r="D30" s="41">
        <f>D19-D28</f>
        <v>13384791.050000012</v>
      </c>
    </row>
    <row r="31" spans="2:4" ht="15">
      <c r="B31" s="40"/>
      <c r="C31" s="37"/>
      <c r="D31" s="38"/>
    </row>
    <row r="32" spans="2:4" ht="15">
      <c r="B32" s="36" t="s">
        <v>427</v>
      </c>
      <c r="C32" s="37"/>
      <c r="D32" s="38">
        <v>-300</v>
      </c>
    </row>
    <row r="33" spans="2:4" ht="15">
      <c r="B33" s="40"/>
      <c r="C33" s="37"/>
      <c r="D33" s="38"/>
    </row>
    <row r="34" spans="2:4" ht="15">
      <c r="B34" s="36" t="s">
        <v>428</v>
      </c>
      <c r="C34" s="37"/>
      <c r="D34" s="38">
        <v>0</v>
      </c>
    </row>
    <row r="35" spans="2:4" ht="15">
      <c r="B35" s="40"/>
      <c r="C35" s="37"/>
      <c r="D35" s="38"/>
    </row>
    <row r="36" spans="2:4" ht="15">
      <c r="B36" s="36" t="s">
        <v>429</v>
      </c>
      <c r="C36" s="39"/>
      <c r="D36" s="38">
        <v>-5161430.34</v>
      </c>
    </row>
    <row r="37" spans="2:4" ht="15">
      <c r="B37" s="40"/>
      <c r="C37" s="37"/>
      <c r="D37" s="38"/>
    </row>
    <row r="38" spans="2:4" ht="15">
      <c r="B38" s="36" t="s">
        <v>430</v>
      </c>
      <c r="C38" s="39"/>
      <c r="D38" s="38">
        <v>8223060.71</v>
      </c>
    </row>
    <row r="39" spans="2:4" ht="15">
      <c r="B39" s="36"/>
      <c r="C39" s="39"/>
      <c r="D39" s="38"/>
    </row>
    <row r="40" spans="2:4" ht="15">
      <c r="B40" s="36" t="s">
        <v>431</v>
      </c>
      <c r="C40" s="39"/>
      <c r="D40" s="38">
        <v>0</v>
      </c>
    </row>
    <row r="41" spans="2:4" ht="15">
      <c r="B41" s="36"/>
      <c r="C41" s="39"/>
      <c r="D41" s="38"/>
    </row>
    <row r="42" spans="2:4" ht="15">
      <c r="B42" s="36" t="s">
        <v>432</v>
      </c>
      <c r="C42" s="39"/>
      <c r="D42" s="38">
        <v>0</v>
      </c>
    </row>
    <row r="43" spans="2:4" ht="15">
      <c r="B43" s="36"/>
      <c r="C43" s="39"/>
      <c r="D43" s="38"/>
    </row>
    <row r="44" spans="2:4" ht="15.75" thickBot="1">
      <c r="B44" s="42" t="s">
        <v>433</v>
      </c>
      <c r="C44" s="43"/>
      <c r="D44" s="44">
        <v>0</v>
      </c>
    </row>
  </sheetData>
  <sheetProtection/>
  <mergeCells count="4">
    <mergeCell ref="B3:D3"/>
    <mergeCell ref="B4:D4"/>
    <mergeCell ref="C5:D5"/>
    <mergeCell ref="C6:D6"/>
  </mergeCells>
  <printOptions horizontalCentered="1"/>
  <pageMargins left="0.31496062992125984" right="0.31496062992125984" top="0.35433070866141736" bottom="0.35433070866141736" header="0.11811023622047245" footer="0.11811023622047245"/>
  <pageSetup fitToHeight="1" fitToWidth="1" horizontalDpi="300" verticalDpi="3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X16" sqref="X16"/>
    </sheetView>
  </sheetViews>
  <sheetFormatPr defaultColWidth="9.140625" defaultRowHeight="15"/>
  <sheetData/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7">
      <selection activeCell="AD11" sqref="AD11"/>
    </sheetView>
  </sheetViews>
  <sheetFormatPr defaultColWidth="9.140625" defaultRowHeight="15"/>
  <sheetData/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57421875" style="1" customWidth="1"/>
    <col min="2" max="2" width="64.8515625" style="1" customWidth="1"/>
    <col min="3" max="3" width="6.8515625" style="18" bestFit="1" customWidth="1"/>
    <col min="4" max="4" width="13.8515625" style="4" customWidth="1"/>
    <col min="5" max="16384" width="9.140625" style="1" customWidth="1"/>
  </cols>
  <sheetData>
    <row r="1" ht="15">
      <c r="B1" s="2"/>
    </row>
    <row r="2" spans="1:4" ht="20.25">
      <c r="A2" s="59"/>
      <c r="B2" s="58" t="s">
        <v>381</v>
      </c>
      <c r="C2" s="58"/>
      <c r="D2" s="58"/>
    </row>
    <row r="3" spans="1:4" ht="44.25" customHeight="1">
      <c r="A3" s="59"/>
      <c r="B3" s="58" t="s">
        <v>446</v>
      </c>
      <c r="C3" s="58"/>
      <c r="D3" s="58"/>
    </row>
    <row r="4" spans="2:4" ht="20.25">
      <c r="B4" s="58" t="s">
        <v>383</v>
      </c>
      <c r="C4" s="58"/>
      <c r="D4" s="58"/>
    </row>
    <row r="5" spans="2:4" ht="15.75">
      <c r="B5" s="61" t="s">
        <v>442</v>
      </c>
      <c r="C5" s="61"/>
      <c r="D5" s="61"/>
    </row>
    <row r="6" ht="15.75" thickBot="1"/>
    <row r="7" spans="1:4" ht="16.5" thickBot="1" thickTop="1">
      <c r="A7" s="19" t="s">
        <v>0</v>
      </c>
      <c r="B7" s="20" t="s">
        <v>1</v>
      </c>
      <c r="C7" s="19" t="s">
        <v>2</v>
      </c>
      <c r="D7" s="21" t="s">
        <v>3</v>
      </c>
    </row>
    <row r="8" spans="1:4" s="11" customFormat="1" ht="16.5" thickBot="1" thickTop="1">
      <c r="A8" s="22" t="s">
        <v>329</v>
      </c>
      <c r="B8" s="23" t="s">
        <v>330</v>
      </c>
      <c r="C8" s="19">
        <v>1</v>
      </c>
      <c r="D8" s="24">
        <f>SUBTOTAL(9,D9:D31)</f>
        <v>5120114.5</v>
      </c>
    </row>
    <row r="9" spans="1:4" s="11" customFormat="1" ht="16.5" thickBot="1" thickTop="1">
      <c r="A9" s="22" t="s">
        <v>331</v>
      </c>
      <c r="B9" s="23" t="s">
        <v>332</v>
      </c>
      <c r="C9" s="19">
        <v>2</v>
      </c>
      <c r="D9" s="24">
        <f>SUBTOTAL(9,D10:D25)</f>
        <v>5104180</v>
      </c>
    </row>
    <row r="10" spans="1:4" s="11" customFormat="1" ht="16.5" thickBot="1" thickTop="1">
      <c r="A10" s="22" t="s">
        <v>333</v>
      </c>
      <c r="B10" s="23" t="s">
        <v>334</v>
      </c>
      <c r="C10" s="19">
        <v>3</v>
      </c>
      <c r="D10" s="24">
        <f>SUBTOTAL(9,D11:D15)</f>
        <v>157100</v>
      </c>
    </row>
    <row r="11" spans="1:4" s="16" customFormat="1" ht="16.5" thickBot="1" thickTop="1">
      <c r="A11" s="25" t="s">
        <v>335</v>
      </c>
      <c r="B11" s="26" t="s">
        <v>336</v>
      </c>
      <c r="C11" s="27">
        <v>4</v>
      </c>
      <c r="D11" s="28">
        <v>0</v>
      </c>
    </row>
    <row r="12" spans="1:4" s="16" customFormat="1" ht="18" customHeight="1" thickBot="1" thickTop="1">
      <c r="A12" s="25" t="s">
        <v>337</v>
      </c>
      <c r="B12" s="26" t="s">
        <v>338</v>
      </c>
      <c r="C12" s="27">
        <v>4</v>
      </c>
      <c r="D12" s="28">
        <v>0</v>
      </c>
    </row>
    <row r="13" spans="1:4" s="16" customFormat="1" ht="16.5" thickBot="1" thickTop="1">
      <c r="A13" s="25" t="s">
        <v>339</v>
      </c>
      <c r="B13" s="26" t="s">
        <v>340</v>
      </c>
      <c r="C13" s="27">
        <v>4</v>
      </c>
      <c r="D13" s="28">
        <v>0</v>
      </c>
    </row>
    <row r="14" spans="1:4" s="16" customFormat="1" ht="16.5" thickBot="1" thickTop="1">
      <c r="A14" s="25" t="s">
        <v>341</v>
      </c>
      <c r="B14" s="26" t="s">
        <v>342</v>
      </c>
      <c r="C14" s="27">
        <v>4</v>
      </c>
      <c r="D14" s="28">
        <v>0</v>
      </c>
    </row>
    <row r="15" spans="1:4" s="16" customFormat="1" ht="16.5" thickBot="1" thickTop="1">
      <c r="A15" s="25" t="s">
        <v>343</v>
      </c>
      <c r="B15" s="26" t="s">
        <v>344</v>
      </c>
      <c r="C15" s="27">
        <v>4</v>
      </c>
      <c r="D15" s="28">
        <v>157100</v>
      </c>
    </row>
    <row r="16" spans="1:4" s="11" customFormat="1" ht="16.5" thickBot="1" thickTop="1">
      <c r="A16" s="22" t="s">
        <v>345</v>
      </c>
      <c r="B16" s="23" t="s">
        <v>346</v>
      </c>
      <c r="C16" s="19">
        <v>3</v>
      </c>
      <c r="D16" s="24">
        <f>SUBTOTAL(9,D17:D23)</f>
        <v>4947080</v>
      </c>
    </row>
    <row r="17" spans="1:4" s="16" customFormat="1" ht="16.5" thickBot="1" thickTop="1">
      <c r="A17" s="25" t="s">
        <v>347</v>
      </c>
      <c r="B17" s="26" t="s">
        <v>348</v>
      </c>
      <c r="C17" s="27">
        <v>4</v>
      </c>
      <c r="D17" s="28">
        <v>0</v>
      </c>
    </row>
    <row r="18" spans="1:4" s="16" customFormat="1" ht="16.5" thickBot="1" thickTop="1">
      <c r="A18" s="25" t="s">
        <v>349</v>
      </c>
      <c r="B18" s="26" t="s">
        <v>350</v>
      </c>
      <c r="C18" s="27">
        <v>4</v>
      </c>
      <c r="D18" s="28">
        <v>328500</v>
      </c>
    </row>
    <row r="19" spans="1:4" s="16" customFormat="1" ht="16.5" thickBot="1" thickTop="1">
      <c r="A19" s="25" t="s">
        <v>351</v>
      </c>
      <c r="B19" s="26" t="s">
        <v>352</v>
      </c>
      <c r="C19" s="27">
        <v>4</v>
      </c>
      <c r="D19" s="28">
        <v>35000</v>
      </c>
    </row>
    <row r="20" spans="1:4" s="16" customFormat="1" ht="16.5" thickBot="1" thickTop="1">
      <c r="A20" s="25" t="s">
        <v>353</v>
      </c>
      <c r="B20" s="26" t="s">
        <v>354</v>
      </c>
      <c r="C20" s="27">
        <v>4</v>
      </c>
      <c r="D20" s="28">
        <v>0</v>
      </c>
    </row>
    <row r="21" spans="1:4" s="16" customFormat="1" ht="16.5" thickBot="1" thickTop="1">
      <c r="A21" s="25" t="s">
        <v>355</v>
      </c>
      <c r="B21" s="26" t="s">
        <v>356</v>
      </c>
      <c r="C21" s="27">
        <v>4</v>
      </c>
      <c r="D21" s="28">
        <v>865950</v>
      </c>
    </row>
    <row r="22" spans="1:4" s="16" customFormat="1" ht="16.5" thickBot="1" thickTop="1">
      <c r="A22" s="25" t="s">
        <v>357</v>
      </c>
      <c r="B22" s="26" t="s">
        <v>358</v>
      </c>
      <c r="C22" s="27">
        <v>4</v>
      </c>
      <c r="D22" s="28">
        <v>3351000</v>
      </c>
    </row>
    <row r="23" spans="1:4" s="16" customFormat="1" ht="16.5" thickBot="1" thickTop="1">
      <c r="A23" s="25" t="s">
        <v>359</v>
      </c>
      <c r="B23" s="26" t="s">
        <v>360</v>
      </c>
      <c r="C23" s="27">
        <v>4</v>
      </c>
      <c r="D23" s="28">
        <v>366630</v>
      </c>
    </row>
    <row r="24" spans="1:4" s="11" customFormat="1" ht="16.5" thickBot="1" thickTop="1">
      <c r="A24" s="22" t="s">
        <v>361</v>
      </c>
      <c r="B24" s="23" t="s">
        <v>362</v>
      </c>
      <c r="C24" s="19">
        <v>3</v>
      </c>
      <c r="D24" s="24">
        <f>SUBTOTAL(9,D25)</f>
        <v>0</v>
      </c>
    </row>
    <row r="25" spans="1:4" s="16" customFormat="1" ht="16.5" thickBot="1" thickTop="1">
      <c r="A25" s="25" t="s">
        <v>363</v>
      </c>
      <c r="B25" s="26" t="s">
        <v>364</v>
      </c>
      <c r="C25" s="27">
        <v>4</v>
      </c>
      <c r="D25" s="28">
        <v>0</v>
      </c>
    </row>
    <row r="26" spans="1:4" s="11" customFormat="1" ht="15.75" customHeight="1" thickBot="1" thickTop="1">
      <c r="A26" s="22" t="s">
        <v>394</v>
      </c>
      <c r="B26" s="23" t="s">
        <v>395</v>
      </c>
      <c r="C26" s="19">
        <v>2</v>
      </c>
      <c r="D26" s="24">
        <f>SUBTOTAL(9,D27:D28)</f>
        <v>15934.5</v>
      </c>
    </row>
    <row r="27" spans="1:4" s="11" customFormat="1" ht="15.75" customHeight="1" thickBot="1" thickTop="1">
      <c r="A27" s="22" t="s">
        <v>396</v>
      </c>
      <c r="B27" s="23" t="s">
        <v>395</v>
      </c>
      <c r="C27" s="19">
        <v>3</v>
      </c>
      <c r="D27" s="24">
        <f>SUBTOTAL(9,D28)</f>
        <v>15934.5</v>
      </c>
    </row>
    <row r="28" spans="1:4" s="16" customFormat="1" ht="15.75" customHeight="1" thickBot="1" thickTop="1">
      <c r="A28" s="25" t="s">
        <v>397</v>
      </c>
      <c r="B28" s="26" t="s">
        <v>395</v>
      </c>
      <c r="C28" s="27">
        <v>4</v>
      </c>
      <c r="D28" s="28">
        <v>15934.5</v>
      </c>
    </row>
    <row r="29" spans="1:4" s="11" customFormat="1" ht="15.75" customHeight="1" thickBot="1" thickTop="1">
      <c r="A29" s="22" t="s">
        <v>403</v>
      </c>
      <c r="B29" s="23" t="s">
        <v>406</v>
      </c>
      <c r="C29" s="19">
        <v>2</v>
      </c>
      <c r="D29" s="24">
        <f>SUBTOTAL(9,D30:D31)</f>
        <v>0</v>
      </c>
    </row>
    <row r="30" spans="1:4" s="11" customFormat="1" ht="15.75" customHeight="1" thickBot="1" thickTop="1">
      <c r="A30" s="22" t="s">
        <v>404</v>
      </c>
      <c r="B30" s="23" t="s">
        <v>406</v>
      </c>
      <c r="C30" s="19">
        <v>3</v>
      </c>
      <c r="D30" s="24">
        <f>SUBTOTAL(9,D31)</f>
        <v>0</v>
      </c>
    </row>
    <row r="31" spans="1:4" s="16" customFormat="1" ht="15.75" customHeight="1" thickBot="1" thickTop="1">
      <c r="A31" s="25" t="s">
        <v>405</v>
      </c>
      <c r="B31" s="26" t="s">
        <v>406</v>
      </c>
      <c r="C31" s="27">
        <v>4</v>
      </c>
      <c r="D31" s="28">
        <v>0</v>
      </c>
    </row>
    <row r="32" spans="1:4" s="11" customFormat="1" ht="15.75" customHeight="1" thickBot="1" thickTop="1">
      <c r="A32" s="22" t="s">
        <v>365</v>
      </c>
      <c r="B32" s="23" t="s">
        <v>366</v>
      </c>
      <c r="C32" s="19">
        <v>1</v>
      </c>
      <c r="D32" s="24">
        <f>SUBTOTAL(9,D33:D44)</f>
        <v>4963614.5</v>
      </c>
    </row>
    <row r="33" spans="1:4" s="11" customFormat="1" ht="16.5" thickBot="1" thickTop="1">
      <c r="A33" s="22" t="s">
        <v>367</v>
      </c>
      <c r="B33" s="23" t="s">
        <v>368</v>
      </c>
      <c r="C33" s="19">
        <v>2</v>
      </c>
      <c r="D33" s="24">
        <f>SUBTOTAL(9,D34:D38)</f>
        <v>4963614.5</v>
      </c>
    </row>
    <row r="34" spans="1:4" s="11" customFormat="1" ht="16.5" thickBot="1" thickTop="1">
      <c r="A34" s="22" t="s">
        <v>369</v>
      </c>
      <c r="B34" s="23" t="s">
        <v>368</v>
      </c>
      <c r="C34" s="19">
        <v>3</v>
      </c>
      <c r="D34" s="24">
        <f>SUBTOTAL(9,D35:D38)</f>
        <v>4963614.5</v>
      </c>
    </row>
    <row r="35" spans="1:4" s="16" customFormat="1" ht="16.5" thickBot="1" thickTop="1">
      <c r="A35" s="25" t="s">
        <v>370</v>
      </c>
      <c r="B35" s="26" t="s">
        <v>371</v>
      </c>
      <c r="C35" s="27">
        <v>4</v>
      </c>
      <c r="D35" s="28">
        <v>0</v>
      </c>
    </row>
    <row r="36" spans="1:4" s="16" customFormat="1" ht="16.5" thickBot="1" thickTop="1">
      <c r="A36" s="25" t="s">
        <v>372</v>
      </c>
      <c r="B36" s="26" t="s">
        <v>373</v>
      </c>
      <c r="C36" s="27">
        <v>4</v>
      </c>
      <c r="D36" s="28">
        <v>4963614.5</v>
      </c>
    </row>
    <row r="37" spans="1:4" s="16" customFormat="1" ht="31.5" customHeight="1" thickBot="1" thickTop="1">
      <c r="A37" s="25" t="s">
        <v>374</v>
      </c>
      <c r="B37" s="26" t="s">
        <v>375</v>
      </c>
      <c r="C37" s="27">
        <v>4</v>
      </c>
      <c r="D37" s="28">
        <v>0</v>
      </c>
    </row>
    <row r="38" spans="1:4" s="16" customFormat="1" ht="36" customHeight="1" thickBot="1" thickTop="1">
      <c r="A38" s="25" t="s">
        <v>398</v>
      </c>
      <c r="B38" s="26" t="s">
        <v>458</v>
      </c>
      <c r="C38" s="27">
        <v>4</v>
      </c>
      <c r="D38" s="28">
        <v>0</v>
      </c>
    </row>
    <row r="39" spans="1:4" s="11" customFormat="1" ht="17.25" customHeight="1" thickBot="1" thickTop="1">
      <c r="A39" s="22" t="s">
        <v>376</v>
      </c>
      <c r="B39" s="23" t="s">
        <v>377</v>
      </c>
      <c r="C39" s="19">
        <v>2</v>
      </c>
      <c r="D39" s="24">
        <f>SUBTOTAL(9,D40:D41)</f>
        <v>0</v>
      </c>
    </row>
    <row r="40" spans="1:4" s="11" customFormat="1" ht="17.25" customHeight="1" thickBot="1" thickTop="1">
      <c r="A40" s="22" t="s">
        <v>378</v>
      </c>
      <c r="B40" s="23" t="s">
        <v>377</v>
      </c>
      <c r="C40" s="19">
        <v>3</v>
      </c>
      <c r="D40" s="24">
        <f>SUBTOTAL(9,D41)</f>
        <v>0</v>
      </c>
    </row>
    <row r="41" spans="1:4" s="16" customFormat="1" ht="17.25" customHeight="1" thickBot="1" thickTop="1">
      <c r="A41" s="25" t="s">
        <v>379</v>
      </c>
      <c r="B41" s="26" t="s">
        <v>380</v>
      </c>
      <c r="C41" s="27">
        <v>4</v>
      </c>
      <c r="D41" s="28">
        <v>0</v>
      </c>
    </row>
    <row r="42" spans="1:4" s="11" customFormat="1" ht="17.25" customHeight="1" thickBot="1" thickTop="1">
      <c r="A42" s="22" t="s">
        <v>407</v>
      </c>
      <c r="B42" s="23" t="s">
        <v>406</v>
      </c>
      <c r="C42" s="19">
        <v>2</v>
      </c>
      <c r="D42" s="24">
        <f>SUBTOTAL(9,D43:D44)</f>
        <v>0</v>
      </c>
    </row>
    <row r="43" spans="1:4" s="11" customFormat="1" ht="17.25" customHeight="1" thickBot="1" thickTop="1">
      <c r="A43" s="22" t="s">
        <v>408</v>
      </c>
      <c r="B43" s="23" t="s">
        <v>406</v>
      </c>
      <c r="C43" s="19">
        <v>3</v>
      </c>
      <c r="D43" s="24">
        <f>SUBTOTAL(9,D44)</f>
        <v>0</v>
      </c>
    </row>
    <row r="44" spans="1:4" s="16" customFormat="1" ht="17.25" customHeight="1" thickBot="1" thickTop="1">
      <c r="A44" s="25" t="s">
        <v>409</v>
      </c>
      <c r="B44" s="26" t="s">
        <v>406</v>
      </c>
      <c r="C44" s="27">
        <v>4</v>
      </c>
      <c r="D44" s="28">
        <v>0</v>
      </c>
    </row>
    <row r="45" ht="15.75" thickTop="1"/>
  </sheetData>
  <sheetProtection/>
  <mergeCells count="5">
    <mergeCell ref="A2:A3"/>
    <mergeCell ref="B2:D2"/>
    <mergeCell ref="B3:D3"/>
    <mergeCell ref="B4:D4"/>
    <mergeCell ref="B5:D5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300" verticalDpi="300" orientation="portrait" paperSize="9" scale="92" r:id="rId2"/>
  <headerFooter>
    <oddFooter>&amp;CPagina &amp;P di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zoomScale="80" zoomScaleNormal="80" zoomScalePageLayoutView="0" workbookViewId="0" topLeftCell="A1">
      <selection activeCell="J27" sqref="J27"/>
    </sheetView>
  </sheetViews>
  <sheetFormatPr defaultColWidth="9.140625" defaultRowHeight="15"/>
  <cols>
    <col min="1" max="1" width="6.421875" style="1" customWidth="1"/>
    <col min="2" max="2" width="61.421875" style="1" bestFit="1" customWidth="1"/>
    <col min="3" max="3" width="24.57421875" style="1" bestFit="1" customWidth="1"/>
    <col min="4" max="4" width="29.8515625" style="1" customWidth="1"/>
    <col min="5" max="5" width="22.57421875" style="1" customWidth="1"/>
    <col min="6" max="6" width="22.140625" style="1" customWidth="1"/>
    <col min="7" max="16384" width="9.140625" style="1" customWidth="1"/>
  </cols>
  <sheetData>
    <row r="1" ht="21.75" customHeight="1"/>
    <row r="2" spans="2:4" ht="15">
      <c r="B2" s="2"/>
      <c r="C2" s="18"/>
      <c r="D2" s="4"/>
    </row>
    <row r="3" spans="1:6" ht="20.25">
      <c r="A3" s="18"/>
      <c r="B3" s="58" t="s">
        <v>381</v>
      </c>
      <c r="C3" s="58"/>
      <c r="D3" s="58"/>
      <c r="E3" s="58"/>
      <c r="F3" s="58"/>
    </row>
    <row r="4" spans="2:6" ht="20.25" customHeight="1">
      <c r="B4" s="58" t="s">
        <v>449</v>
      </c>
      <c r="C4" s="58"/>
      <c r="D4" s="58"/>
      <c r="E4" s="58"/>
      <c r="F4" s="58"/>
    </row>
    <row r="5" spans="2:6" ht="20.25" customHeight="1">
      <c r="B5" s="58" t="s">
        <v>441</v>
      </c>
      <c r="C5" s="58"/>
      <c r="D5" s="58"/>
      <c r="E5" s="58"/>
      <c r="F5" s="58"/>
    </row>
    <row r="6" spans="2:6" ht="20.25" customHeight="1">
      <c r="B6" s="61" t="s">
        <v>442</v>
      </c>
      <c r="C6" s="61"/>
      <c r="D6" s="61"/>
      <c r="E6" s="61"/>
      <c r="F6" s="61"/>
    </row>
    <row r="7" spans="2:6" ht="20.25" customHeight="1">
      <c r="B7" s="17"/>
      <c r="C7" s="17"/>
      <c r="D7" s="17"/>
      <c r="E7" s="17"/>
      <c r="F7" s="17"/>
    </row>
    <row r="8" ht="21" customHeight="1" thickBot="1"/>
    <row r="9" spans="2:8" ht="30" customHeight="1" thickBot="1">
      <c r="B9" s="64" t="s">
        <v>434</v>
      </c>
      <c r="C9" s="65"/>
      <c r="D9" s="64" t="s">
        <v>435</v>
      </c>
      <c r="E9" s="66"/>
      <c r="F9" s="65"/>
      <c r="G9" s="2"/>
      <c r="H9" s="2"/>
    </row>
    <row r="10" spans="2:8" ht="83.25" customHeight="1" thickBot="1">
      <c r="B10" s="62" t="s">
        <v>436</v>
      </c>
      <c r="C10" s="62" t="s">
        <v>450</v>
      </c>
      <c r="D10" s="45" t="s">
        <v>451</v>
      </c>
      <c r="E10" s="46" t="s">
        <v>452</v>
      </c>
      <c r="F10" s="46" t="s">
        <v>453</v>
      </c>
      <c r="G10" s="2"/>
      <c r="H10" s="2"/>
    </row>
    <row r="11" spans="2:6" ht="15.75" thickBot="1">
      <c r="B11" s="63"/>
      <c r="C11" s="63"/>
      <c r="D11" s="47" t="s">
        <v>437</v>
      </c>
      <c r="E11" s="47" t="s">
        <v>437</v>
      </c>
      <c r="F11" s="47" t="s">
        <v>437</v>
      </c>
    </row>
    <row r="12" spans="2:7" ht="15">
      <c r="B12" s="48"/>
      <c r="C12" s="49"/>
      <c r="D12" s="49"/>
      <c r="E12" s="49"/>
      <c r="F12" s="49"/>
      <c r="G12" s="4"/>
    </row>
    <row r="13" spans="2:7" ht="15">
      <c r="B13" s="50" t="s">
        <v>438</v>
      </c>
      <c r="C13" s="51">
        <v>157100</v>
      </c>
      <c r="D13" s="52">
        <v>0</v>
      </c>
      <c r="E13" s="52">
        <v>0</v>
      </c>
      <c r="F13" s="52">
        <v>157100</v>
      </c>
      <c r="G13" s="4"/>
    </row>
    <row r="14" spans="2:7" ht="15">
      <c r="B14" s="53"/>
      <c r="C14" s="52"/>
      <c r="D14" s="52"/>
      <c r="E14" s="52"/>
      <c r="F14" s="52"/>
      <c r="G14" s="4"/>
    </row>
    <row r="15" spans="2:7" ht="15">
      <c r="B15" s="50" t="s">
        <v>439</v>
      </c>
      <c r="C15" s="51">
        <v>4963014.5</v>
      </c>
      <c r="D15" s="52">
        <v>156500</v>
      </c>
      <c r="E15" s="52">
        <v>0</v>
      </c>
      <c r="F15" s="52">
        <v>4806514.5</v>
      </c>
      <c r="G15" s="4"/>
    </row>
    <row r="16" spans="2:7" ht="15">
      <c r="B16" s="53"/>
      <c r="C16" s="52"/>
      <c r="D16" s="52"/>
      <c r="E16" s="52"/>
      <c r="F16" s="52"/>
      <c r="G16" s="4"/>
    </row>
    <row r="17" spans="2:7" ht="15">
      <c r="B17" s="50" t="s">
        <v>454</v>
      </c>
      <c r="C17" s="51">
        <f>SUM(D17:F17)</f>
        <v>0</v>
      </c>
      <c r="D17" s="52">
        <v>0</v>
      </c>
      <c r="E17" s="52">
        <v>0</v>
      </c>
      <c r="F17" s="52">
        <v>0</v>
      </c>
      <c r="G17" s="4"/>
    </row>
    <row r="18" spans="2:7" ht="15.75" thickBot="1">
      <c r="B18" s="54"/>
      <c r="C18" s="55"/>
      <c r="D18" s="55"/>
      <c r="E18" s="55"/>
      <c r="F18" s="55"/>
      <c r="G18" s="4"/>
    </row>
    <row r="19" spans="2:7" ht="39" customHeight="1" thickBot="1">
      <c r="B19" s="56" t="s">
        <v>440</v>
      </c>
      <c r="C19" s="57">
        <f>SUM(C12:C18)</f>
        <v>5120114.5</v>
      </c>
      <c r="D19" s="57">
        <f>SUM(D12:D18)</f>
        <v>156500</v>
      </c>
      <c r="E19" s="57">
        <f>SUM(E12:E18)</f>
        <v>0</v>
      </c>
      <c r="F19" s="57">
        <f>SUM(F12:F18)</f>
        <v>4963614.5</v>
      </c>
      <c r="G19" s="4"/>
    </row>
  </sheetData>
  <sheetProtection/>
  <mergeCells count="8">
    <mergeCell ref="B3:F3"/>
    <mergeCell ref="B6:F6"/>
    <mergeCell ref="B5:F5"/>
    <mergeCell ref="B4:F4"/>
    <mergeCell ref="B10:B11"/>
    <mergeCell ref="C10:C11"/>
    <mergeCell ref="B9:C9"/>
    <mergeCell ref="D9:F9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300" verticalDpi="300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11" sqref="T11"/>
    </sheetView>
  </sheetViews>
  <sheetFormatPr defaultColWidth="9.140625" defaultRowHeight="15"/>
  <sheetData/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Beatrice Casagrande</cp:lastModifiedBy>
  <cp:lastPrinted>2023-01-27T10:51:55Z</cp:lastPrinted>
  <dcterms:created xsi:type="dcterms:W3CDTF">2014-12-23T07:44:10Z</dcterms:created>
  <dcterms:modified xsi:type="dcterms:W3CDTF">2024-01-09T13:58:48Z</dcterms:modified>
  <cp:category/>
  <cp:version/>
  <cp:contentType/>
  <cp:contentStatus/>
</cp:coreProperties>
</file>