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0136C21A-B959-42A0-ACE9-7475D6C015E7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25" sheetId="1" r:id="rId1"/>
  </sheets>
  <definedNames>
    <definedName name="_xlnm.Print_Area" localSheetId="0">'2025'!$A$1:$C$90</definedName>
    <definedName name="_xlnm.Print_Titles" localSheetId="0">'2025'!$6:$7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<sst xmlns="http://schemas.openxmlformats.org/spreadsheetml/2006/main" count="86" uniqueCount="83">
  <si>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</si>
  <si>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</si>
  <si>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</si>
  <si>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</si>
  <si>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</si>
  <si>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</si>
  <si>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</si>
  <si>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</si>
  <si>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</si>
  <si>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</si>
  <si>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</si>
  <si>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</si>
  <si>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</si>
  <si>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</si>
  <si>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</si>
  <si>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</si>
  <si>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</si>
  <si>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</si>
  <si>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</si>
  <si>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</si>
  <si>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</si>
  <si>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</si>
  <si>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</si>
  <si>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</si>
  <si>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</si>
  <si>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</si>
  <si>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</si>
  <si>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</si>
  <si>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</si>
  <si>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</si>
  <si>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</si>
  <si>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</si>
  <si>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</si>
  <si>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</si>
  <si>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</si>
  <si>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</si>
  <si>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</si>
  <si>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</si>
  <si>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</si>
  <si>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</si>
  <si>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</si>
  <si>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</si>
  <si>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</si>
  <si>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</si>
  <si>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</si>
  <si>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</si>
  <si>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</si>
  <si>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</si>
  <si>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</si>
  <si>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</si>
  <si>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</si>
  <si>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</si>
  <si>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</si>
  <si>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</si>
  <si>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</si>
  <si>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</si>
  <si>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</si>
  <si>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</si>
  <si>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</si>
  <si>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</si>
  <si>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</si>
  <si>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</si>
  <si>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</si>
  <si>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</si>
  <si>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</si>
  <si>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</si>
  <si>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</si>
  <si>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</si>
  <si>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</si>
  <si>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</si>
  <si>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</si>
  <si>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</si>
  <si>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</si>
  <si>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</si>
  <si>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</si>
  <si>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</si>
  <si>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</si>
  <si>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</si>
  <si>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</si>
  <si>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</si>
  <si>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</si>
  <si>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2025</t>
  </si>
  <si>
    <t>Riclassificazione del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</si>
</sst>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1057275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D6" sqref="A6:XFD6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6.25" customHeight="1" x14ac:dyDescent="0.25">
      <c r="B1" s="1"/>
      <c r="C1" s="2"/>
    </row>
    <row r="2" spans="1:3" ht="15.75" x14ac:dyDescent="0.25">
      <c r="A2" s="24" t="s">
        <v>0</v>
      </c>
      <c r="B2" s="24"/>
      <c r="C2" s="24"/>
    </row>
    <row r="3" spans="1:3" ht="15.75" x14ac:dyDescent="0.25">
      <c r="A3" s="24" t="s">
        <v>1</v>
      </c>
      <c r="B3" s="24"/>
      <c r="C3" s="24"/>
    </row>
    <row r="4" spans="1:3" ht="15.75" x14ac:dyDescent="0.25">
      <c r="A4" s="24" t="s">
        <v>82</v>
      </c>
      <c r="B4" s="24"/>
      <c r="C4" s="24"/>
    </row>
    <row r="5" spans="1:3" x14ac:dyDescent="0.25">
      <c r="A5" s="3"/>
      <c r="B5" s="3"/>
      <c r="C5" s="3"/>
    </row>
    <row r="6" spans="1:3" x14ac:dyDescent="0.25">
      <c r="A6" s="25"/>
      <c r="B6" s="26" t="s">
        <v>81</v>
      </c>
      <c r="C6" s="26"/>
    </row>
    <row r="7" spans="1:3" x14ac:dyDescent="0.25">
      <c r="A7" s="25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193867359.17000002</v>
      </c>
    </row>
    <row r="10" spans="1:3" x14ac:dyDescent="0.25">
      <c r="A10" s="9" t="s">
        <v>6</v>
      </c>
      <c r="B10" s="10">
        <v>144242230</v>
      </c>
      <c r="C10" s="7">
        <f>B10</f>
        <v>144242230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8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8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18931150.670000002</v>
      </c>
    </row>
    <row r="17" spans="1:3" x14ac:dyDescent="0.25">
      <c r="A17" s="8" t="s">
        <v>13</v>
      </c>
      <c r="B17" s="10">
        <v>18914150.670000002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8" t="s">
        <v>15</v>
      </c>
      <c r="B19" s="10">
        <v>17000</v>
      </c>
      <c r="C19" s="7"/>
    </row>
    <row r="20" spans="1:3" x14ac:dyDescent="0.25">
      <c r="A20" s="8" t="s">
        <v>16</v>
      </c>
      <c r="B20" s="10"/>
      <c r="C20" s="7"/>
    </row>
    <row r="21" spans="1:3" x14ac:dyDescent="0.25">
      <c r="A21" s="9" t="s">
        <v>17</v>
      </c>
      <c r="B21" s="10">
        <v>15934.5</v>
      </c>
      <c r="C21" s="7">
        <f t="shared" ref="C21:C26" si="0">B21</f>
        <v>15934.5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30678044</v>
      </c>
      <c r="C23" s="7">
        <f t="shared" si="0"/>
        <v>30678044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20794142.370000001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20794142.370000001</v>
      </c>
      <c r="C29" s="7"/>
    </row>
    <row r="30" spans="1:3" x14ac:dyDescent="0.25">
      <c r="A30" s="11" t="s">
        <v>26</v>
      </c>
      <c r="B30" s="10"/>
      <c r="C30" s="12">
        <f>C9+C24+C25+C26+C27</f>
        <v>214661501.54000002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4288440.55</v>
      </c>
      <c r="C33" s="7">
        <f>B33</f>
        <v>4288440.55</v>
      </c>
    </row>
    <row r="34" spans="1:3" x14ac:dyDescent="0.25">
      <c r="A34" s="8" t="s">
        <v>29</v>
      </c>
      <c r="B34" s="10"/>
      <c r="C34" s="7">
        <f>SUM(B35:B38)</f>
        <v>51589280.079999998</v>
      </c>
    </row>
    <row r="35" spans="1:3" x14ac:dyDescent="0.25">
      <c r="A35" s="8" t="s">
        <v>30</v>
      </c>
      <c r="B35" s="10">
        <v>28387852.719999999</v>
      </c>
      <c r="C35" s="7"/>
    </row>
    <row r="36" spans="1:3" x14ac:dyDescent="0.25">
      <c r="A36" s="8" t="s">
        <v>31</v>
      </c>
      <c r="B36" s="10">
        <v>21692994.719999999</v>
      </c>
      <c r="C36" s="7"/>
    </row>
    <row r="37" spans="1:3" x14ac:dyDescent="0.25">
      <c r="A37" s="8" t="s">
        <v>32</v>
      </c>
      <c r="B37" s="10">
        <v>1050859.02</v>
      </c>
      <c r="C37" s="7"/>
    </row>
    <row r="38" spans="1:3" x14ac:dyDescent="0.25">
      <c r="A38" s="8" t="s">
        <v>33</v>
      </c>
      <c r="B38" s="10">
        <v>457573.62</v>
      </c>
      <c r="C38" s="7"/>
    </row>
    <row r="39" spans="1:3" x14ac:dyDescent="0.25">
      <c r="A39" s="8" t="s">
        <v>34</v>
      </c>
      <c r="B39" s="10">
        <v>2172082.17</v>
      </c>
      <c r="C39" s="7">
        <f>B39</f>
        <v>2172082.17</v>
      </c>
    </row>
    <row r="40" spans="1:3" x14ac:dyDescent="0.25">
      <c r="A40" s="8" t="s">
        <v>35</v>
      </c>
      <c r="B40" s="10"/>
      <c r="C40" s="7">
        <f>SUM(B41:B45)</f>
        <v>129932441.14000002</v>
      </c>
    </row>
    <row r="41" spans="1:3" x14ac:dyDescent="0.25">
      <c r="A41" s="8" t="s">
        <v>36</v>
      </c>
      <c r="B41" s="10">
        <v>100494099.98</v>
      </c>
      <c r="C41" s="7"/>
    </row>
    <row r="42" spans="1:3" x14ac:dyDescent="0.25">
      <c r="A42" s="8" t="s">
        <v>37</v>
      </c>
      <c r="B42" s="10">
        <v>28083459.100000001</v>
      </c>
      <c r="C42" s="7"/>
    </row>
    <row r="43" spans="1:3" x14ac:dyDescent="0.25">
      <c r="A43" s="8" t="s">
        <v>38</v>
      </c>
      <c r="B43" s="10"/>
      <c r="C43" s="7"/>
    </row>
    <row r="44" spans="1:3" x14ac:dyDescent="0.25">
      <c r="A44" s="8" t="s">
        <v>39</v>
      </c>
      <c r="B44" s="10"/>
      <c r="C44" s="7"/>
    </row>
    <row r="45" spans="1:3" x14ac:dyDescent="0.25">
      <c r="A45" s="8" t="s">
        <v>40</v>
      </c>
      <c r="B45" s="10">
        <v>1354882.06</v>
      </c>
      <c r="C45" s="7"/>
    </row>
    <row r="46" spans="1:3" x14ac:dyDescent="0.25">
      <c r="A46" s="8" t="s">
        <v>41</v>
      </c>
      <c r="B46" s="10"/>
      <c r="C46" s="7">
        <f>SUM(B47:B50)</f>
        <v>6566879.7199999997</v>
      </c>
    </row>
    <row r="47" spans="1:3" x14ac:dyDescent="0.25">
      <c r="A47" s="8" t="s">
        <v>42</v>
      </c>
      <c r="B47" s="10">
        <v>217807.64</v>
      </c>
      <c r="C47" s="7"/>
    </row>
    <row r="48" spans="1:3" x14ac:dyDescent="0.25">
      <c r="A48" s="8" t="s">
        <v>43</v>
      </c>
      <c r="B48" s="10">
        <v>6349072.0800000001</v>
      </c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8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7143885.1299999999</v>
      </c>
    </row>
    <row r="55" spans="1:3" x14ac:dyDescent="0.25">
      <c r="A55" s="8" t="s">
        <v>50</v>
      </c>
      <c r="B55" s="10">
        <v>1669146.91</v>
      </c>
      <c r="C55" s="7"/>
    </row>
    <row r="56" spans="1:3" x14ac:dyDescent="0.25">
      <c r="A56" s="8" t="s">
        <v>51</v>
      </c>
      <c r="B56" s="10">
        <v>5474738.2199999997</v>
      </c>
      <c r="C56" s="7"/>
    </row>
    <row r="57" spans="1:3" x14ac:dyDescent="0.25">
      <c r="A57" s="14" t="s">
        <v>52</v>
      </c>
      <c r="B57" s="10"/>
      <c r="C57" s="12">
        <f>C33+C34+C39+C40+C46+C51+C52+C53+C54</f>
        <v>201693008.78999999</v>
      </c>
    </row>
    <row r="58" spans="1:3" x14ac:dyDescent="0.25">
      <c r="A58" s="15" t="s">
        <v>53</v>
      </c>
      <c r="B58" s="10"/>
      <c r="C58" s="12">
        <f>C30-C57</f>
        <v>12968492.75000003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/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-300</v>
      </c>
      <c r="C70" s="7">
        <f>B70</f>
        <v>-300</v>
      </c>
    </row>
    <row r="71" spans="1:3" x14ac:dyDescent="0.25">
      <c r="A71" s="19" t="s">
        <v>66</v>
      </c>
      <c r="B71" s="10"/>
      <c r="C71" s="7">
        <f>C60+C61-C66+C70</f>
        <v>-300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4422630.1500000004</v>
      </c>
      <c r="C84" s="7">
        <f>B84</f>
        <v>4422630.1500000004</v>
      </c>
    </row>
    <row r="85" spans="1:3" x14ac:dyDescent="0.25">
      <c r="A85" s="19" t="s">
        <v>77</v>
      </c>
      <c r="B85" s="10"/>
      <c r="C85" s="7">
        <f>C83-C84</f>
        <v>-4422630.1500000004</v>
      </c>
    </row>
    <row r="86" spans="1:3" x14ac:dyDescent="0.25">
      <c r="A86" s="16" t="s">
        <v>78</v>
      </c>
      <c r="B86" s="10"/>
      <c r="C86" s="7">
        <f>C58+C71+C81+C85</f>
        <v>8545562.6000000294</v>
      </c>
    </row>
    <row r="87" spans="1:3" x14ac:dyDescent="0.25">
      <c r="A87" s="21" t="s">
        <v>79</v>
      </c>
      <c r="B87" s="10">
        <v>8545562.5999999996</v>
      </c>
      <c r="C87" s="22">
        <f>B87</f>
        <v>8545562.5999999996</v>
      </c>
    </row>
    <row r="88" spans="1:3" x14ac:dyDescent="0.25">
      <c r="A88" s="19" t="s">
        <v>80</v>
      </c>
      <c r="B88" s="10"/>
      <c r="C88" s="7">
        <f>C86-C87</f>
        <v>2.9802322387695313E-8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</vt:lpstr>
      <vt:lpstr>'2025'!Area_stampa</vt:lpstr>
      <vt:lpstr>'2025'!Titoli_stampa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2025-08-19T11:10:21Z</cp:lastPrinted>
  <dcterms:created xsi:type="dcterms:W3CDTF">2025-08-06T07:32:50Z</dcterms:created>
  <dcterms:modified xsi:type="dcterms:W3CDTF">2025-08-20T10:40:20Z</dcterms:modified>
</cp:coreProperties>
</file>